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defaultThemeVersion="124226"/>
  <bookViews>
    <workbookView xWindow="0" yWindow="0" windowWidth="17730" windowHeight="6420" tabRatio="787" activeTab="0"/>
  </bookViews>
  <sheets>
    <sheet name="Cover" sheetId="6" r:id="rId1"/>
    <sheet name="Guidelines" sheetId="8" r:id="rId2"/>
    <sheet name="5.1.1" sheetId="5" r:id="rId3"/>
    <sheet name="5.1.2" sheetId="10" r:id="rId4"/>
    <sheet name="5.2" sheetId="4" r:id="rId5"/>
    <sheet name="5.3.1" sheetId="2" r:id="rId6"/>
    <sheet name="5.3.2" sheetId="3" r:id="rId7"/>
    <sheet name="5.3.3" sheetId="7" r:id="rId8"/>
    <sheet name="Data checklist" sheetId="9" r:id="rId9"/>
  </sheets>
  <definedNames>
    <definedName name="Guidelines_">'Guidelines'!$A$7</definedName>
    <definedName name="_xlnm.Print_Area" localSheetId="2">'5.1.1'!$A$1:$I$104</definedName>
    <definedName name="_xlnm.Print_Area" localSheetId="4">'5.2'!$A$1:$G$140</definedName>
    <definedName name="_xlnm.Print_Area" localSheetId="5">'5.3.1'!$A$1:$O$96</definedName>
    <definedName name="_xlnm.Print_Area" localSheetId="6">'5.3.2'!$A$1:$L$68</definedName>
    <definedName name="_xlnm.Print_Area" localSheetId="7">'5.3.3'!$A$1:$L$50</definedName>
    <definedName name="_xlnm.Print_Area" localSheetId="0">'Cover'!$A$1:$I$23</definedName>
    <definedName name="_xlnm.Print_Area" localSheetId="8">'Data checklist'!$A$1:$M$103</definedName>
    <definedName name="_xlnm.Print_Area" localSheetId="1">'Guidelines'!$A$1:$P$63</definedName>
    <definedName name="Title">'Cover'!$B$18</definedName>
    <definedName name="Title1">'Cover'!$B$17</definedName>
  </definedNames>
  <calcPr calcId="162913"/>
</workbook>
</file>

<file path=xl/sharedStrings.xml><?xml version="1.0" encoding="utf-8"?>
<sst xmlns="http://schemas.openxmlformats.org/spreadsheetml/2006/main" count="648" uniqueCount="293">
  <si>
    <t>Rating class</t>
  </si>
  <si>
    <t>Total</t>
  </si>
  <si>
    <t>Industry</t>
  </si>
  <si>
    <t>Duration</t>
  </si>
  <si>
    <t>Data inputs - Information Requirements</t>
  </si>
  <si>
    <t>(1) …..</t>
  </si>
  <si>
    <t>(2) …..</t>
  </si>
  <si>
    <t>(3) …..</t>
  </si>
  <si>
    <t>Micro</t>
  </si>
  <si>
    <t>Average amount</t>
  </si>
  <si>
    <t xml:space="preserve">Amortisation type </t>
  </si>
  <si>
    <t xml:space="preserve">Interest rate type </t>
  </si>
  <si>
    <t>5.2.2. Portfolio risk profile:</t>
  </si>
  <si>
    <t>5.2.2.2 Collateralisation of the SME Transactions in the Portfolio</t>
  </si>
  <si>
    <t>Type, e.g.:</t>
  </si>
  <si>
    <t>Real estate</t>
  </si>
  <si>
    <t>Equipment</t>
  </si>
  <si>
    <t>Other assets</t>
  </si>
  <si>
    <t>Unsecured (i.e. only personal guarantees)</t>
  </si>
  <si>
    <t>….</t>
  </si>
  <si>
    <t>Expected LGD level</t>
  </si>
  <si>
    <t xml:space="preserve">5.3 Performance Track Record </t>
  </si>
  <si>
    <t xml:space="preserve">5.3.1. If rating models are used: </t>
  </si>
  <si>
    <t>Minimum PD</t>
  </si>
  <si>
    <t>Maximum PD</t>
  </si>
  <si>
    <t>Median PD</t>
  </si>
  <si>
    <t>Rating class "A"</t>
  </si>
  <si>
    <t>Rating class "B"</t>
  </si>
  <si>
    <t>Rating class "C"</t>
  </si>
  <si>
    <t>%</t>
  </si>
  <si>
    <t>Cumulative defaults</t>
  </si>
  <si>
    <t>N-5</t>
  </si>
  <si>
    <t>N-4</t>
  </si>
  <si>
    <t>N-3</t>
  </si>
  <si>
    <t>  </t>
  </si>
  <si>
    <t>N-2</t>
  </si>
  <si>
    <t>N-1</t>
  </si>
  <si>
    <t>…</t>
  </si>
  <si>
    <t>N</t>
  </si>
  <si>
    <t>Corresponding PDs:</t>
  </si>
  <si>
    <t>Up to 50 000 (including)</t>
  </si>
  <si>
    <t>Total amounts recovered (EUR)</t>
  </si>
  <si>
    <t>Linear</t>
  </si>
  <si>
    <t>Balloon</t>
  </si>
  <si>
    <t>Bullet</t>
  </si>
  <si>
    <t>Other - please specify</t>
  </si>
  <si>
    <t>Fixed</t>
  </si>
  <si>
    <t>Floating</t>
  </si>
  <si>
    <t>Payment Frequency</t>
  </si>
  <si>
    <t>Monthly</t>
  </si>
  <si>
    <t>Quarterly</t>
  </si>
  <si>
    <t>Annually</t>
  </si>
  <si>
    <t>Rating class "D"</t>
  </si>
  <si>
    <t>Rating class "E"</t>
  </si>
  <si>
    <t>Rating class "F"</t>
  </si>
  <si>
    <t>Rating class "G"</t>
  </si>
  <si>
    <t>Rating class "H"</t>
  </si>
  <si>
    <t>Rating class "I"</t>
  </si>
  <si>
    <t xml:space="preserve"> [EUR]‘000</t>
  </si>
  <si>
    <t>Number</t>
  </si>
  <si>
    <t>New business Year N-1:</t>
  </si>
  <si>
    <t>Outstanding portfolio:</t>
  </si>
  <si>
    <t>Internal  segments</t>
  </si>
  <si>
    <t>5.2.1.2. Economic sector - industry concentration (using NACE Rev.2 Division Level, i.e. one letter followed by two digits)</t>
  </si>
  <si>
    <t>Industry (NACE Rev.2 Division Level)</t>
  </si>
  <si>
    <t>5.3.2. Default vintage data:</t>
  </si>
  <si>
    <t>5.3.3. Recovery vintage data:</t>
  </si>
  <si>
    <t>Note: include different tables if different rating/scoring models are applicable to different segments</t>
  </si>
  <si>
    <t>Defaulted*</t>
  </si>
  <si>
    <t>Note: Please provide data split by collateral i.e. secured vs unsecured, in different tables</t>
  </si>
  <si>
    <t>Semi-annually</t>
  </si>
  <si>
    <t>5.2. Expected characteristics of the Portfolio to be built up:</t>
  </si>
  <si>
    <t>Year N-1</t>
  </si>
  <si>
    <t>Year N-2</t>
  </si>
  <si>
    <t>Year N-3</t>
  </si>
  <si>
    <t>Between 1 000 001 - 3 000 000</t>
  </si>
  <si>
    <t>French (Annuity)</t>
  </si>
  <si>
    <t xml:space="preserve">5.2.2.1 Rating/Scoring of the SME Transactions in the Portfolio </t>
  </si>
  <si>
    <t>5.2.1.1. Internal segmentation</t>
  </si>
  <si>
    <t>(a) Rating master scale (for each rating/scoring model expected in the Portfolio)</t>
  </si>
  <si>
    <t>When a model is used for several client segments, but those segments may imply significant calibrations within the model (eg: Corporate and Micro), please split by segment</t>
  </si>
  <si>
    <t>(c) Annual rating migration per rating class (observation 12 months after) for each rating system in place and for,at least, the past 3 years</t>
  </si>
  <si>
    <t>Purpose</t>
  </si>
  <si>
    <t>Investment</t>
  </si>
  <si>
    <t>Working Capital</t>
  </si>
  <si>
    <t>etc.</t>
  </si>
  <si>
    <t>Maturity</t>
  </si>
  <si>
    <t>Total number of clients</t>
  </si>
  <si>
    <t>Rating withdrawn</t>
  </si>
  <si>
    <t>(d) Observed default frequencies for the last 5 years  for each internal rating/scoring model</t>
  </si>
  <si>
    <t>Principal amount*</t>
  </si>
  <si>
    <t>Number of observations</t>
  </si>
  <si>
    <t>Number of defaults</t>
  </si>
  <si>
    <t xml:space="preserve">New business Year N-1: </t>
  </si>
  <si>
    <t>Less than 24 months</t>
  </si>
  <si>
    <t>1 - Aggregate initial principal amount of transactions granted in each year</t>
  </si>
  <si>
    <t>2 - Aggregate defaulted amount for each year following origination, i.e. aggregate outstanding principal amount at the time of default for the transactions belonging to the same vintage (i.e. the same year of origination), with the relevant defaulted principal amounts shown in the respective year of default relative to the year of origination.</t>
  </si>
  <si>
    <t>1 - Aggregate outstanding principal amount of transactions defaulted in each year.</t>
  </si>
  <si>
    <t>2 - Aggregate recovered amount for each year following default, i.e. aggregate recovered amount in a given year for the transactions belonging to the same vintage (i.e. the same year of default), with the relevant recovered amounts shown in the respective year of recovery relative to the year of default.</t>
  </si>
  <si>
    <t>Note: A more detailed breakdown could be requested during the due diligence process.</t>
  </si>
  <si>
    <t xml:space="preserve">Annex I to the Open Call for Expression of Interest to select Financial Intermediaries under the ESIF EAFRD Portugal Mainland FoF </t>
  </si>
  <si>
    <r>
      <t>Originated transaction volume (EUR)</t>
    </r>
    <r>
      <rPr>
        <vertAlign val="superscript"/>
        <sz val="10"/>
        <color theme="1"/>
        <rFont val="Futura Lt BT"/>
        <family val="2"/>
      </rPr>
      <t>1</t>
    </r>
  </si>
  <si>
    <t>N-6</t>
  </si>
  <si>
    <t>N-7</t>
  </si>
  <si>
    <r>
      <t>Period of origination</t>
    </r>
    <r>
      <rPr>
        <vertAlign val="superscript"/>
        <sz val="10"/>
        <color theme="1"/>
        <rFont val="Futura Lt BT"/>
        <family val="2"/>
      </rPr>
      <t>3</t>
    </r>
  </si>
  <si>
    <t>Defaults occurred within 1, 2, 3, … periods</t>
  </si>
  <si>
    <t>Default vintage analysis table - Segment N</t>
  </si>
  <si>
    <t>&gt;90dpd</t>
  </si>
  <si>
    <t>Bankruptcy or equivalent</t>
  </si>
  <si>
    <t>Restructured Loans</t>
  </si>
  <si>
    <t>Other (please specify)</t>
  </si>
  <si>
    <t>Segment 1:</t>
  </si>
  <si>
    <t>Segment N:</t>
  </si>
  <si>
    <t>Segment 2:</t>
  </si>
  <si>
    <t>If data provided are aggregated, please specify segments included:</t>
  </si>
  <si>
    <t>Other filters applied in the data</t>
  </si>
  <si>
    <t>Other:</t>
  </si>
  <si>
    <t>Products:</t>
  </si>
  <si>
    <t>Segments:</t>
  </si>
  <si>
    <t>Maturity:</t>
  </si>
  <si>
    <r>
      <t>Defaulted SME transaction volume (EUR)</t>
    </r>
    <r>
      <rPr>
        <vertAlign val="superscript"/>
        <sz val="10"/>
        <color theme="1"/>
        <rFont val="Futura Lt BT"/>
        <family val="2"/>
      </rPr>
      <t>1</t>
    </r>
  </si>
  <si>
    <r>
      <t>Period of SME Transaction default</t>
    </r>
    <r>
      <rPr>
        <vertAlign val="superscript"/>
        <sz val="10"/>
        <color theme="1"/>
        <rFont val="Futura Lt BT"/>
        <family val="2"/>
      </rPr>
      <t>3</t>
    </r>
  </si>
  <si>
    <t>Amounts recovered in 1, 2, 3, … periods</t>
  </si>
  <si>
    <t>Principal Cash payments</t>
  </si>
  <si>
    <t>Proceeds from collateral/guarantees execution</t>
  </si>
  <si>
    <t>Security type:</t>
  </si>
  <si>
    <t>Loans cured</t>
  </si>
  <si>
    <t>Recovery vintage analysis table: Security type 1 (or Secured Vs Unsecured)</t>
  </si>
  <si>
    <t>Recovery vintage analysis table: Security type N (or Secured Vs Unsecured)</t>
  </si>
  <si>
    <t>Security type 1:</t>
  </si>
  <si>
    <t>Security type 2:</t>
  </si>
  <si>
    <t>Security type N:</t>
  </si>
  <si>
    <t>Default vintage analysis table - Segment 1</t>
  </si>
  <si>
    <t>Default vintage analysis table - Segment 2</t>
  </si>
  <si>
    <t>Data are aggregated for Secured and Unsecured loans</t>
  </si>
  <si>
    <t>Rating class N</t>
  </si>
  <si>
    <t>Corporate</t>
  </si>
  <si>
    <t>SME</t>
  </si>
  <si>
    <t>of which start-ups</t>
  </si>
  <si>
    <t xml:space="preserve">Expected portfolio  </t>
  </si>
  <si>
    <t>Expected portfolio</t>
  </si>
  <si>
    <t>Between 50 001 - 100 000</t>
  </si>
  <si>
    <t>Between 100 001 - 200 000</t>
  </si>
  <si>
    <t>Between 200 001 - 500 000</t>
  </si>
  <si>
    <t>Between 500 001 - 1000 000</t>
  </si>
  <si>
    <t>24 to 36months (including)</t>
  </si>
  <si>
    <t>36 to 48 months (including)</t>
  </si>
  <si>
    <t>48 to 60 months (including)</t>
  </si>
  <si>
    <t>60 to 72 months (including)</t>
  </si>
  <si>
    <t>72 to 84 months (including)</t>
  </si>
  <si>
    <t>84 to 96 months (including)</t>
  </si>
  <si>
    <t>96 to 120 months (including)</t>
  </si>
  <si>
    <t>More than 120 months</t>
  </si>
  <si>
    <t>Rating class - Segment 1</t>
  </si>
  <si>
    <t>Rating class - Segment N</t>
  </si>
  <si>
    <t>Segment 1 - Rating class</t>
  </si>
  <si>
    <t>Segment N - Rating class</t>
  </si>
  <si>
    <t>Outstanding amount</t>
  </si>
  <si>
    <t>Segment 1 - Lending activity</t>
  </si>
  <si>
    <t>Segment 2 - Lending activity</t>
  </si>
  <si>
    <t>Segment N - Lending activity</t>
  </si>
  <si>
    <t>Guidelines for information reporting</t>
  </si>
  <si>
    <t>Indicate for each segment (internal risk/commercial classification of borrowers) the distribution by rating category.
Data reported for year n-1 (latest available full year of origination), should include the loan balance as of the origination date and the rating assigned at the origination. Data reported in the 'outstanding' section should consider the outstanding balance of the loan and the most updated rating assigned.
Data should ideally be split by borrower segment (according to internal risk classification).</t>
  </si>
  <si>
    <t>Provide the distribution by initial loan maturity for the year n-1 (including the loan balance at the time of the origination) and the outstanding balance (still reporting the initial maturity of the loan and the outstanding balance of the aggregate MSME/Corporate portfolio). For each bucket of the distribution, please include the number of loans (therefore borrowers to which different credit products have been originated should appear more than once).</t>
  </si>
  <si>
    <t>Provide the distribution by purpose of financing for the year n-1 (including the loan balance at the time of the origination) and the outstanding balance (reporting the outstanding balance of the aggregate MSME/Corporate portfolio). For each bucket of the distribution, please include the number of loans (therefore borrowers to which different credit products have been originated should appear more than once).
Purposes of finance typically considered include [e.g.] working capital, investment loans, construction, debt consolidation.</t>
  </si>
  <si>
    <t>5.1 Recent origination and outstanding portfolio</t>
  </si>
  <si>
    <t>Provide the distribution by NACE codes of the portfolio originated in year n-1 (including the balance as of the time of the origination) and distribution by NACE code of the outstanding balance of the aggregate MSME/Corporate portfolio.
Please indicate industry distribution using the NACE Codes Rev. 2, i.e. one letter follower by two digits. Reference available at https://ec.europa.eu/eurostat/documents/3859598/5902521/KS-RA-07-015-EN.PDF</t>
  </si>
  <si>
    <t>5.1.1</t>
  </si>
  <si>
    <t>Repayment profile</t>
  </si>
  <si>
    <t>Provide the distribution by repayment profile for the year n-1 (including the loan balance at the time of the origination) and the outstanding balance (reporting the outstanding balance of the aggregate MSME/Corporate portfolio). For each bucket of the distribution, please include the number of loans (therefore borrowers to which different credit products have been originated should appear more than once).
Please provide additional details for bespoke (other) repayment profile.</t>
  </si>
  <si>
    <t>General guideline</t>
  </si>
  <si>
    <t>Data reporting guidelines for section 5.2 are consistent with indications set forth under section 5.1. Scope of the information requirement is restricted to the portfolio expected to be included under the Mandate</t>
  </si>
  <si>
    <t>5.1.1.1 to 5.2.2.2</t>
  </si>
  <si>
    <t>Master-scale</t>
  </si>
  <si>
    <t>Observed default frequencies</t>
  </si>
  <si>
    <t>Rating migration</t>
  </si>
  <si>
    <t>Default vintage data</t>
  </si>
  <si>
    <r>
      <t xml:space="preserve">Vintages are to be presented by reference to all Relevant Transactions originated during the same period, ideally split by internal segments classification (e.g. Micro, SMEs, Corporates). If available, data should be reported by segment.
</t>
    </r>
    <r>
      <rPr>
        <u val="single"/>
        <sz val="10"/>
        <color theme="1"/>
        <rFont val="Futura Lt BT"/>
        <family val="2"/>
      </rPr>
      <t>Default definition:</t>
    </r>
    <r>
      <rPr>
        <sz val="10"/>
        <color theme="1"/>
        <rFont val="Futura Lt BT"/>
        <family val="2"/>
      </rPr>
      <t>The definition of default shall be consistent with the one included under the Call for Expression of Interest, i.e: (i) more than 90 days delinquent, (ii) bankruptcy, (iii) restructured, (iv) accelerated, (v) otherwise classified as defaulted by the bank under its credit and collection policies. The default definition used must be specified in the . 
Defaulted amounts: The aggregate of the outstanding principal amount of all transactions that defaulted in each period following their origination date is tracked separately for each vintage. The vintage analysis table is thus produced by recording in each cell - for each vintage line - the total outstanding amount at the time of default for transactions that have defaulted in the period of the relevant column (1, 2, 3, …). For instance, assuming quarterly periods, if the time to default [Time to default = default date - origination date, expressed in number of months] is comprised between 0-3 months, i.e. transactions defaulted within the first period of their life, the respective defaulted amount is to be shown in the column corresponding to period 1; if the time to default is comprised between 4-6 months, the respective defaulted amount is to be shown in the column corresponding to period 2, etc.
Data should be reported by amount. Under the column 'Period of origination' the aggregate initial balance of the transaction should be reported, while the amount at default should include the sum of the outstanding balances at default in the relevant period.</t>
    </r>
  </si>
  <si>
    <t>Recovery vintage data</t>
  </si>
  <si>
    <t>Data and information checklist</t>
  </si>
  <si>
    <t>Other</t>
  </si>
  <si>
    <t>5.1.2 - Loan tape</t>
  </si>
  <si>
    <t>Rating model(s) in use for the portfolio of Relevant Transactions?</t>
  </si>
  <si>
    <t>Y</t>
  </si>
  <si>
    <t>Int</t>
  </si>
  <si>
    <t>Definition of default for data reported includes:</t>
  </si>
  <si>
    <t>Other filters applied in the data:</t>
  </si>
  <si>
    <t>Loans defaulted and then reperforming are reported as defaulted</t>
  </si>
  <si>
    <t>Data cover the Relevant Transactions only:</t>
  </si>
  <si>
    <t>Has the credit policy changed in the period covered by the data?</t>
  </si>
  <si>
    <t>Data cover the Relevant Transactions only</t>
  </si>
  <si>
    <t>5.1.1 - Portfolio distribution tables</t>
  </si>
  <si>
    <t>n/a</t>
  </si>
  <si>
    <t>Secured (%)</t>
  </si>
  <si>
    <t>Unsecured (%)</t>
  </si>
  <si>
    <r>
      <t xml:space="preserve">When providing the data below the intermediary should ideally include 'Relevant transactions' only. 
</t>
    </r>
    <r>
      <rPr>
        <b/>
        <sz val="10"/>
        <color theme="1"/>
        <rFont val="Futura Lt BT"/>
        <family val="2"/>
      </rPr>
      <t>Relevant Transactions</t>
    </r>
    <r>
      <rPr>
        <sz val="10"/>
        <color theme="1"/>
        <rFont val="Futura Lt BT"/>
        <family val="2"/>
      </rPr>
      <t xml:space="preserve"> are Loan/Leases/Revolving Credit Facilities (as applicable) with characteristics (industry focus, facility type, borrower segment) showing a high degree of consistency with the Final Recipient Transactions Eligiblity Criteria and the Final Recipient Eligibility Criteria detailed under the Call for Expression of Interest.</t>
    </r>
  </si>
  <si>
    <t>Indicate for each segment (internal risk/commercial classification of borrowers) the recent lending activity. Segments normally in use would include [e.g.] corporate, SME, retail, micro-enterprises. Specific segments per industry [e.g. real estate] could be considered by financial intermediaries. 
For years n-1 to n-3, please refer only to the new origination and include the loan balance as of the origination.
For outstanding amount, please include the data as of the time of information reporting, including the total outstanding loan balance for all the segments.</t>
  </si>
  <si>
    <t>Refer to maturity buckets as applicable under Eligibility Criteria</t>
  </si>
  <si>
    <t>Are there borrowers unrated at origination?</t>
  </si>
  <si>
    <t>At the beginning of year 201X</t>
  </si>
  <si>
    <t>At the beginning of year 201X+1</t>
  </si>
  <si>
    <t>At the beginning of year 201X+2</t>
  </si>
  <si>
    <t>At the beginning of year 201X+3</t>
  </si>
  <si>
    <t>Segment 1</t>
  </si>
  <si>
    <t>Segment N</t>
  </si>
  <si>
    <t>Loan Features</t>
  </si>
  <si>
    <t>Originator</t>
  </si>
  <si>
    <t>Originator Channel</t>
  </si>
  <si>
    <t>Loan ID</t>
  </si>
  <si>
    <t>Product type</t>
  </si>
  <si>
    <t>Origination Date</t>
  </si>
  <si>
    <t>Maturity Date</t>
  </si>
  <si>
    <t>Grace Period end Date</t>
  </si>
  <si>
    <t>Original Balance</t>
  </si>
  <si>
    <t>Currency</t>
  </si>
  <si>
    <t>Amortisation type</t>
  </si>
  <si>
    <t>Balloon Amount</t>
  </si>
  <si>
    <t>Interest Payment frequency</t>
  </si>
  <si>
    <t>Principal Payment frequency</t>
  </si>
  <si>
    <t>Interest rate Type</t>
  </si>
  <si>
    <t>Base Interest Rate Reference</t>
  </si>
  <si>
    <t>Contract Margin (for Floating Rate Loans)</t>
  </si>
  <si>
    <t>Minimum Margin</t>
  </si>
  <si>
    <t>Coupon</t>
  </si>
  <si>
    <t>Payment Type</t>
  </si>
  <si>
    <t>Entity originating the loan</t>
  </si>
  <si>
    <t>Branch, Internet, broker, etc</t>
  </si>
  <si>
    <t>Dummy ID</t>
  </si>
  <si>
    <t>Loan, Credit Line, Lease, Mortgage, etc</t>
  </si>
  <si>
    <t>If applicable</t>
  </si>
  <si>
    <t>French-Annuity (equal instalments), Linear (principal constant), Bullet, other</t>
  </si>
  <si>
    <t>If applicable, amount payable as a single instalment out of the regular amortisation</t>
  </si>
  <si>
    <t>Monthly, quarterly, etc</t>
  </si>
  <si>
    <t>Fixed, Floating</t>
  </si>
  <si>
    <t>Euribor 1M, etc</t>
  </si>
  <si>
    <t>Contractual spread over base interest rate</t>
  </si>
  <si>
    <t>In case the spread can be reduced, minimum contractual spread</t>
  </si>
  <si>
    <t>Total interest rate payable under the Loan</t>
  </si>
  <si>
    <t>Direct debit, etc</t>
  </si>
  <si>
    <t>Obligor Info</t>
  </si>
  <si>
    <t>Collateral</t>
  </si>
  <si>
    <t xml:space="preserve"> Obligor ID</t>
  </si>
  <si>
    <t>Obligor Group ID</t>
  </si>
  <si>
    <t>Segment/Client Type</t>
  </si>
  <si>
    <t>Client Turnover (EUR)</t>
  </si>
  <si>
    <t># Employees</t>
  </si>
  <si>
    <t>Industry sector (NACE Code)</t>
  </si>
  <si>
    <t>Industry sector description</t>
  </si>
  <si>
    <t>Country</t>
  </si>
  <si>
    <t>Region</t>
  </si>
  <si>
    <t>Internal rating category</t>
  </si>
  <si>
    <t>Internal rating</t>
  </si>
  <si>
    <t>Rating date</t>
  </si>
  <si>
    <t>Internal PD</t>
  </si>
  <si>
    <t>Main collateral</t>
  </si>
  <si>
    <t>Collateral Value</t>
  </si>
  <si>
    <t>Valuation Date</t>
  </si>
  <si>
    <t>Lien</t>
  </si>
  <si>
    <t>Additional Collateral</t>
  </si>
  <si>
    <t>Internal LGD</t>
  </si>
  <si>
    <t>Dummy Obligor ID</t>
  </si>
  <si>
    <t>Dummy Group Obligor ID</t>
  </si>
  <si>
    <t>Internal segmentation of the bank: Self-employed, Micro, SME, Corporates, etc</t>
  </si>
  <si>
    <t>NACE Code Rev. 2 SNA/ISIC</t>
  </si>
  <si>
    <t>Risk segmentation or risk model used for the purposes of the rating/scoring</t>
  </si>
  <si>
    <t>If different from the origination date</t>
  </si>
  <si>
    <t>Main collateral type: real estate, cash, equipment, etc.</t>
  </si>
  <si>
    <t>If any</t>
  </si>
  <si>
    <t>If available</t>
  </si>
  <si>
    <t>5.1.2 Loan tape</t>
  </si>
  <si>
    <t>5.1.1a Recent lending activity by segment, as applicable</t>
  </si>
  <si>
    <t>5.1.1b Rating class (e.g. internal scoring/rating/probability of default/expected loss) (if available)</t>
  </si>
  <si>
    <t>5.1.1c Industry (using NACE Rev.2 (Division Level, i.e. one letter followed by two digits))</t>
  </si>
  <si>
    <t>5.1.1d Maturity of the SME Transactions</t>
  </si>
  <si>
    <t>5.1.1e Repayment profile</t>
  </si>
  <si>
    <t>5.1.1f Purpose of finance</t>
  </si>
  <si>
    <t>5.1.2 Loan by loan information</t>
  </si>
  <si>
    <t>24 to 36 months (including)</t>
  </si>
  <si>
    <r>
      <t xml:space="preserve">Sample of the loans should refer to the most recent origination (1-2 previous full years), filtered by products and client segments to be originated under the transaction. The information reported should include data as of the origination date of the loan (initial loan balance, rating assigned at origination, initial maturity) as well as information updated as of the date of the application.
</t>
    </r>
    <r>
      <rPr>
        <b/>
        <sz val="10"/>
        <color theme="1"/>
        <rFont val="Futura Lt BT"/>
        <family val="2"/>
      </rPr>
      <t>Loan tape information is optional in case data under 5.1.1a to 5.1.1f are provided, mandatory otherwise.</t>
    </r>
  </si>
  <si>
    <t>3 - If available, data per quarters would be preferred.</t>
  </si>
  <si>
    <t>Rating class "N"</t>
  </si>
  <si>
    <t>5.2.1.3. Indicative expected breakdown of the Portfolio by principal amount (in case of leases – financed amount) and expected average amount</t>
  </si>
  <si>
    <t xml:space="preserve">5.2.1.4. Maturity profile </t>
  </si>
  <si>
    <t xml:space="preserve">5.2.1.5. Expected breakdown by amortisation type </t>
  </si>
  <si>
    <t>5.2.1.6. Interest rate type breakdown</t>
  </si>
  <si>
    <t>IRB Rating model?</t>
  </si>
  <si>
    <r>
      <t xml:space="preserve">Historical Data </t>
    </r>
    <r>
      <rPr>
        <u val="single"/>
        <sz val="10"/>
        <color theme="1"/>
        <rFont val="Futura Lt BT"/>
        <family val="2"/>
      </rPr>
      <t>not</t>
    </r>
    <r>
      <rPr>
        <sz val="10"/>
        <color theme="1"/>
        <rFont val="Futura Lt BT"/>
        <family val="2"/>
      </rPr>
      <t xml:space="preserve"> available for Relevant Transactions</t>
    </r>
  </si>
  <si>
    <t>For each rating model in use (applicable to borrowers within the scope of the mandate)and each rating category thereunder, include the PD range (min, max and mid-point) as per rating model output.
Do not include in this section default rates actually observed for each rating category (to be reported under section 'observed default frequencies').
Data on rating model and historical performance are not mandatory for the purpose of the application. If historical data are not available, the intermediary should provide the best estimate of the lifetime PD and the RR for the portfolio to be included in the Data Checklist section.</t>
  </si>
  <si>
    <r>
      <t xml:space="preserve">Data reported under the 'Period of Transaction default' shall aggregate the exposures at default of all those exposures that met the default definition for the first time in the relevant period regardless of the period of origination. Data are ideally split by Secured Vs Unsecured and,if available, reported by segment. </t>
    </r>
    <r>
      <rPr>
        <u val="single"/>
        <sz val="10"/>
        <color theme="1"/>
        <rFont val="Futura Lt BT"/>
        <family val="2"/>
      </rPr>
      <t>Recovery vintage data is always required, independently of the use of internal ratings</t>
    </r>
    <r>
      <rPr>
        <sz val="10"/>
        <color theme="1"/>
        <rFont val="Futura Lt BT"/>
        <family val="2"/>
      </rPr>
      <t>.
The definition of default to populate the column 'Period od Transaction Default' shall be consistent with the one included under the Call for Expression of Interest, i.e: (i) more than 90 days delinquent, (ii) bankruptcy, (iii) restructured, (iv) accelerated, (v) otherwise classified as defaulted by the bank under its credit and collection policies.
The vintage analysis table is produced by recording in each cell - for each vintage line - the recovery amount at the relevant period (any recovery proceed, reported at the time of recovery) for transactions that have defaulted in the period of the relevant column (1, 2, 3, …). Each vintage should present the amount recovered on ech subsequent relevant period out of the total amount defaulted in that vintage, and should mirror the cash flow accrual from the defaulted position, coming from extrajudicial (restructuring, repayment arrangements with the borrower) or from judicial actions (sale of collateral).
The aggregate of the outstanding principal amount of all transactions that recovered in each period following their origination date is tracked separately for each vintage. The vintage analysis table is thus produced by recording in each cell - for each vintage line - the total redcovered amount in each period for transactions that have defaulted in the period of the relevant column (1, 2, 3, …). For instance, assuming quarterly periods, if the time to default [Time to recovery = recovery date - origination date, expressed in number of months] is comprised between 0-3 months, i.e. amounts recovered within the first period of their life, the respective recovery amount is to be shown in the column corresponding to period 1; if the time to recovery is comprised between 4-6 months, the respective recovery amount is to be shown in the column corresponding to period 2, etc.
Historical performance data are not mandatory for the purpose of the application. If historical data are not available, the intermediary should provide the best estimate of the RR for the portfolio to be included in the Data Checklist section.</t>
    </r>
  </si>
  <si>
    <r>
      <t xml:space="preserve">For </t>
    </r>
    <r>
      <rPr>
        <u val="single"/>
        <sz val="10"/>
        <color theme="1"/>
        <rFont val="Futura Lt BT"/>
        <family val="2"/>
      </rPr>
      <t>each rating model in use</t>
    </r>
    <r>
      <rPr>
        <sz val="10"/>
        <color theme="1"/>
        <rFont val="Futura Lt BT"/>
        <family val="2"/>
      </rPr>
      <t xml:space="preserve"> and </t>
    </r>
    <r>
      <rPr>
        <u val="single"/>
        <sz val="10"/>
        <color theme="1"/>
        <rFont val="Futura Lt BT"/>
        <family val="2"/>
      </rPr>
      <t>each rating category thereunder</t>
    </r>
    <r>
      <rPr>
        <sz val="10"/>
        <color theme="1"/>
        <rFont val="Futura Lt BT"/>
        <family val="2"/>
      </rPr>
      <t xml:space="preserve">, each cell in the matrix should represent the number of clients who started the year with the rating included in the first column and during the year transitioned to the rating included in the first row.
- Data should be presented by number of clients (therefore borrowers to which different credit products were originated should appear only once) for each year of observations. E.g. different transition matrices should be included to report the migrations observed in year 201X, 201Y and 201Z.
The scope of the data should ideally cover the Relevant Transactions, as defined in the General Guidelines above.
At least the latest three years should be included.
</t>
    </r>
    <r>
      <rPr>
        <u val="single"/>
        <sz val="10"/>
        <color theme="1"/>
        <rFont val="Futura Lt BT"/>
        <family val="2"/>
      </rPr>
      <t>Defaulted borrowers (Def):</t>
    </r>
    <r>
      <rPr>
        <sz val="10"/>
        <color theme="1"/>
        <rFont val="Futura Lt BT"/>
        <family val="2"/>
      </rPr>
      <t xml:space="preserve">
- Borrowers classified as defaulted during the year, but then reperforming, should appear as transitioned to default in the matrix.
- The definition of default applied in the matrix should be consistent with the definition of default detailed under the Call for Expression of Interest; any deviation should be reported in the 'Data and information checklist'.
</t>
    </r>
    <r>
      <rPr>
        <u val="single"/>
        <sz val="10"/>
        <color theme="1"/>
        <rFont val="Futura Lt BT"/>
        <family val="2"/>
      </rPr>
      <t>Withdrawn rating (WR):</t>
    </r>
    <r>
      <rPr>
        <sz val="10"/>
        <color theme="1"/>
        <rFont val="Futura Lt BT"/>
        <family val="2"/>
      </rPr>
      <t xml:space="preserve">
- The matrix should include all the borrowers active (i.e. with positive outstanding balance) at the beginning of the year, therefore still including borrowers that over the year of observation fully amortised the outstanding balance.
- The WR status should include borrowers who had a rating at the beginning of the year but that are unrated at the end of the year upon the occurrence of credit events (e.g. liquidation, alerts, no financial data available) or full amortisation of the loan.
Data on rating model and historical performance are not mandatory for the purpose of the application. If historical data are not available, the intermediary should provide the best estimate of the lifetime PD for the portfolio to be included in the Data Checklist section.</t>
    </r>
  </si>
  <si>
    <t>The sample should correspond to clients rated at the beginning of the relevant year.
For each year it should be provided the following:
- Number of observations: number of clients for each year at the beginning of the year
- Number of defaults. Def: out of the number of Clients, number of clients that defaulted at any time during the relevant year. Clients defaulted and then reperforming should be accounted as defaulted borrowers.
The definition of default shall be consistent with the one included under the Call for Expression of Interest, i.e: (i) more than 90 days delinquent, (ii) bankruptcy, (iii) restructured, (iv) accelerated, (v) otherwise classified as defaulted by the bank under its credit and collection policies.
Data on rating model and historical performance are not mandatory for the purpose of the application. If historical data are not available, the intermediary should provide the best estimate of the lifetime PD for the portfolio to be included in the Data Checklist section.</t>
  </si>
  <si>
    <t>Data checklist</t>
  </si>
  <si>
    <t>After including the data required under sections 5.1 to 5.3, financial intermediary should fill the Data checklist and mark the workbook as 'final' (button in the first row).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</si>
</sst>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 #,##0.00_-;_-* &quot;-&quot;??_-;_-@_-"/>
    <numFmt numFmtId="165" formatCode="0.0%"/>
  </numFmts>
  <fonts count="34">
    <font>
      <sz val="11"/>
      <color theme="1"/>
      <name val="Calibri"/>
      <family val="2"/>
      <scheme val="minor"/>
    </font>
    <font>
      <sz val="10"/>
      <name val="Arial"/>
      <family val="2"/>
    </font>
    <font>
      <sz val="8"/>
      <color theme="1"/>
      <name val="Calibri"/>
      <family val="2"/>
    </font>
    <font>
      <b/>
      <sz val="11"/>
      <color theme="1"/>
      <name val="Futura Lt BT"/>
      <family val="2"/>
    </font>
    <font>
      <sz val="11"/>
      <color theme="1"/>
      <name val="Futura Lt BT"/>
      <family val="2"/>
    </font>
    <font>
      <b/>
      <i/>
      <sz val="10"/>
      <color theme="1"/>
      <name val="Futura Lt BT"/>
      <family val="2"/>
    </font>
    <font>
      <sz val="10"/>
      <color theme="1"/>
      <name val="Futura Lt BT"/>
      <family val="2"/>
    </font>
    <font>
      <b/>
      <sz val="10"/>
      <color theme="1"/>
      <name val="Futura Lt BT"/>
      <family val="2"/>
    </font>
    <font>
      <i/>
      <sz val="9"/>
      <color theme="1"/>
      <name val="Futura Lt BT"/>
      <family val="2"/>
    </font>
    <font>
      <b/>
      <u val="single"/>
      <sz val="10"/>
      <color theme="1"/>
      <name val="Futura Lt BT"/>
      <family val="2"/>
    </font>
    <font>
      <sz val="9"/>
      <color theme="1"/>
      <name val="Futura Lt BT"/>
      <family val="2"/>
    </font>
    <font>
      <sz val="10"/>
      <color theme="1"/>
      <name val="Calibri"/>
      <family val="2"/>
      <scheme val="minor"/>
    </font>
    <font>
      <i/>
      <sz val="10"/>
      <color theme="1"/>
      <name val="Futura Lt BT"/>
      <family val="2"/>
    </font>
    <font>
      <sz val="9"/>
      <color rgb="FF000000"/>
      <name val="Futura Lt BT"/>
      <family val="2"/>
    </font>
    <font>
      <sz val="10"/>
      <name val="Futura Lt BT"/>
      <family val="2"/>
    </font>
    <font>
      <sz val="10"/>
      <color rgb="FFFF0000"/>
      <name val="Futura Lt BT"/>
      <family val="2"/>
    </font>
    <font>
      <vertAlign val="superscript"/>
      <sz val="10"/>
      <color theme="1"/>
      <name val="Futura Lt BT"/>
      <family val="2"/>
    </font>
    <font>
      <sz val="10"/>
      <color theme="0"/>
      <name val="Futura Lt BT"/>
      <family val="2"/>
    </font>
    <font>
      <sz val="10"/>
      <color theme="0" tint="-0.04997999966144562"/>
      <name val="Futura Lt BT"/>
      <family val="2"/>
    </font>
    <font>
      <sz val="11"/>
      <color theme="0" tint="-0.04997999966144562"/>
      <name val="Futura Lt BT"/>
      <family val="2"/>
    </font>
    <font>
      <u val="single"/>
      <sz val="10"/>
      <color theme="1"/>
      <name val="Futura Lt BT"/>
      <family val="2"/>
    </font>
    <font>
      <i/>
      <sz val="10"/>
      <color theme="0" tint="-0.04997999966144562"/>
      <name val="Futura Lt BT"/>
      <family val="2"/>
    </font>
    <font>
      <i/>
      <sz val="10"/>
      <name val="Futura Lt BT"/>
      <family val="2"/>
    </font>
    <font>
      <sz val="11"/>
      <color theme="0" tint="-0.04997999966144562"/>
      <name val="Calibri"/>
      <family val="2"/>
      <scheme val="minor"/>
    </font>
    <font>
      <sz val="10"/>
      <name val="Calibri"/>
      <family val="2"/>
      <scheme val="minor"/>
    </font>
    <font>
      <sz val="10"/>
      <color theme="0" tint="-0.04997999966144562"/>
      <name val="Calibri"/>
      <family val="2"/>
      <scheme val="minor"/>
    </font>
    <font>
      <i/>
      <sz val="10"/>
      <color theme="1"/>
      <name val="Calibri"/>
      <family val="2"/>
      <scheme val="minor"/>
    </font>
    <font>
      <sz val="9"/>
      <color theme="0" tint="-0.04997999966144562"/>
      <name val="Calibri"/>
      <family val="2"/>
      <scheme val="minor"/>
    </font>
    <font>
      <b/>
      <sz val="10"/>
      <color theme="0" tint="-0.04997999966144562"/>
      <name val="Futura Lt BT"/>
      <family val="2"/>
    </font>
    <font>
      <sz val="10"/>
      <color rgb="FF000000"/>
      <name val="Futura Lt BT"/>
      <family val="2"/>
    </font>
    <font>
      <b/>
      <sz val="11"/>
      <color theme="0"/>
      <name val="Futura Lt BT"/>
      <family val="2"/>
    </font>
    <font>
      <b/>
      <sz val="10"/>
      <name val="Futura Lt BT"/>
      <family val="2"/>
    </font>
    <font>
      <b/>
      <sz val="11"/>
      <color theme="3" tint="-0.24997000396251678"/>
      <name val="Futura Lt BT"/>
      <family val="2"/>
    </font>
    <font>
      <i/>
      <sz val="10"/>
      <name val="Arial"/>
      <family val="2"/>
    </font>
  </fonts>
  <fills count="13">
    <fill>
      <patternFill/>
    </fill>
    <fill>
      <patternFill patternType="gray125"/>
    </fill>
    <fill>
      <patternFill patternType="solid">
        <fgColor theme="0"/>
        <bgColor indexed="64"/>
      </patternFill>
    </fill>
    <fill>
      <patternFill patternType="solid">
        <fgColor theme="3" tint="0.7999799847602844"/>
        <bgColor indexed="64"/>
      </patternFill>
    </fill>
    <fill>
      <patternFill patternType="solid">
        <fgColor theme="0" tint="-0.04997999966144562"/>
        <bgColor indexed="64"/>
      </patternFill>
    </fill>
    <fill>
      <patternFill patternType="solid">
        <fgColor theme="4" tint="0.7999799847602844"/>
        <bgColor indexed="64"/>
      </patternFill>
    </fill>
    <fill>
      <patternFill patternType="solid">
        <fgColor theme="6" tint="0.7999799847602844"/>
        <bgColor indexed="64"/>
      </patternFill>
    </fill>
    <fill>
      <patternFill patternType="solid">
        <fgColor theme="6" tint="0.39998000860214233"/>
        <bgColor indexed="64"/>
      </patternFill>
    </fill>
    <fill>
      <patternFill patternType="solid">
        <fgColor theme="4" tint="0.39998000860214233"/>
        <bgColor indexed="64"/>
      </patternFill>
    </fill>
    <fill>
      <patternFill patternType="solid">
        <fgColor theme="4" tint="-0.24997000396251678"/>
        <bgColor indexed="64"/>
      </patternFill>
    </fill>
    <fill>
      <patternFill patternType="solid">
        <fgColor theme="3" tint="0.7999799847602844"/>
        <bgColor indexed="64"/>
      </patternFill>
    </fill>
    <fill>
      <patternFill patternType="solid">
        <fgColor theme="6" tint="0.5999900102615356"/>
        <bgColor indexed="64"/>
      </patternFill>
    </fill>
    <fill>
      <patternFill patternType="solid">
        <fgColor theme="4" tint="0.5999900102615356"/>
        <bgColor indexed="64"/>
      </patternFill>
    </fill>
  </fills>
  <borders count="54">
    <border>
      <left/>
      <right/>
      <top/>
      <bottom/>
      <diagonal/>
    </border>
    <border>
      <left style="medium"/>
      <right style="medium"/>
      <top style="medium"/>
      <bottom style="medium"/>
    </border>
    <border>
      <left style="medium"/>
      <right style="medium"/>
      <top/>
      <bottom/>
    </border>
    <border>
      <left/>
      <right style="medium"/>
      <top/>
      <bottom/>
    </border>
    <border>
      <left style="medium"/>
      <right style="medium"/>
      <top/>
      <bottom style="medium"/>
    </border>
    <border>
      <left/>
      <right style="medium"/>
      <top/>
      <bottom style="medium"/>
    </border>
    <border>
      <left style="medium"/>
      <right/>
      <top style="medium"/>
      <bottom style="medium"/>
    </border>
    <border>
      <left style="medium"/>
      <right style="medium"/>
      <top style="medium"/>
      <bottom/>
    </border>
    <border>
      <left style="medium"/>
      <right/>
      <top style="medium"/>
      <bottom/>
    </border>
    <border>
      <left style="medium"/>
      <right/>
      <top/>
      <bottom/>
    </border>
    <border>
      <left style="medium"/>
      <right/>
      <top/>
      <bottom style="medium"/>
    </border>
    <border>
      <left/>
      <right style="medium"/>
      <top style="medium"/>
      <bottom style="medium"/>
    </border>
    <border>
      <left/>
      <right style="medium"/>
      <top style="medium"/>
      <bottom/>
    </border>
    <border>
      <left/>
      <right/>
      <top/>
      <bottom style="double"/>
    </border>
    <border>
      <left/>
      <right/>
      <top/>
      <bottom style="thin"/>
    </border>
    <border>
      <left style="thin"/>
      <right style="thin"/>
      <top style="thin"/>
      <bottom style="thin"/>
    </border>
    <border>
      <left style="medium">
        <color theme="0" tint="-0.3499799966812134"/>
      </left>
      <right/>
      <top style="medium">
        <color theme="0" tint="-0.3499799966812134"/>
      </top>
      <bottom/>
    </border>
    <border>
      <left/>
      <right/>
      <top style="medium">
        <color theme="0" tint="-0.3499799966812134"/>
      </top>
      <bottom/>
    </border>
    <border>
      <left/>
      <right style="medium">
        <color theme="0" tint="-0.3499799966812134"/>
      </right>
      <top style="medium">
        <color theme="0" tint="-0.3499799966812134"/>
      </top>
      <bottom/>
    </border>
    <border>
      <left style="medium">
        <color theme="0" tint="-0.3499799966812134"/>
      </left>
      <right/>
      <top/>
      <bottom/>
    </border>
    <border>
      <left/>
      <right style="medium">
        <color theme="0" tint="-0.3499799966812134"/>
      </right>
      <top/>
      <bottom/>
    </border>
    <border>
      <left style="medium">
        <color theme="0" tint="-0.3499799966812134"/>
      </left>
      <right/>
      <top/>
      <bottom style="medium">
        <color theme="0" tint="-0.3499799966812134"/>
      </bottom>
    </border>
    <border>
      <left/>
      <right/>
      <top/>
      <bottom style="medium">
        <color theme="0" tint="-0.3499799966812134"/>
      </bottom>
    </border>
    <border>
      <left/>
      <right style="medium">
        <color theme="0" tint="-0.3499799966812134"/>
      </right>
      <top/>
      <bottom style="medium">
        <color theme="0" tint="-0.3499799966812134"/>
      </bottom>
    </border>
    <border>
      <left style="medium">
        <color theme="0" tint="-0.3499799966812134"/>
      </left>
      <right/>
      <top style="medium">
        <color theme="0" tint="-0.3499799966812134"/>
      </top>
      <bottom style="medium">
        <color theme="0" tint="-0.3499799966812134"/>
      </bottom>
    </border>
    <border>
      <left/>
      <right/>
      <top style="medium">
        <color theme="0" tint="-0.3499799966812134"/>
      </top>
      <bottom style="medium">
        <color theme="0" tint="-0.3499799966812134"/>
      </bottom>
    </border>
    <border>
      <left/>
      <right style="medium">
        <color theme="0" tint="-0.3499799966812134"/>
      </right>
      <top style="medium">
        <color theme="0" tint="-0.3499799966812134"/>
      </top>
      <bottom style="medium">
        <color theme="0" tint="-0.3499799966812134"/>
      </bottom>
    </border>
    <border>
      <left style="medium">
        <color theme="0" tint="-0.24993999302387238"/>
      </left>
      <right/>
      <top style="medium">
        <color theme="0" tint="-0.24993999302387238"/>
      </top>
      <bottom/>
    </border>
    <border>
      <left/>
      <right/>
      <top style="medium">
        <color theme="0" tint="-0.24993999302387238"/>
      </top>
      <bottom/>
    </border>
    <border>
      <left style="medium">
        <color theme="0" tint="-0.24993999302387238"/>
      </left>
      <right/>
      <top/>
      <bottom/>
    </border>
    <border>
      <left style="medium">
        <color theme="0" tint="-0.24993999302387238"/>
      </left>
      <right/>
      <top/>
      <bottom style="medium">
        <color theme="0" tint="-0.24993999302387238"/>
      </bottom>
    </border>
    <border>
      <left/>
      <right/>
      <top/>
      <bottom style="medium">
        <color theme="0" tint="-0.24993999302387238"/>
      </bottom>
    </border>
    <border>
      <left style="thin"/>
      <right/>
      <top style="thin"/>
      <bottom style="thin"/>
    </border>
    <border>
      <left/>
      <right/>
      <top style="thin"/>
      <bottom style="thin"/>
    </border>
    <border>
      <left/>
      <right style="thin"/>
      <top style="thin"/>
      <bottom style="thin"/>
    </border>
    <border>
      <left style="thin"/>
      <right/>
      <top/>
      <bottom/>
    </border>
    <border>
      <left/>
      <right style="thin"/>
      <top/>
      <bottom/>
    </border>
    <border>
      <left style="thin"/>
      <right/>
      <top/>
      <bottom style="thin"/>
    </border>
    <border>
      <left/>
      <right style="thin"/>
      <top/>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thin">
        <color theme="4" tint="-0.4999699890613556"/>
      </right>
      <top style="thin"/>
      <bottom style="thin"/>
    </border>
    <border>
      <left style="thin">
        <color theme="4" tint="-0.4999699890613556"/>
      </left>
      <right style="thin">
        <color theme="4" tint="-0.4999699890613556"/>
      </right>
      <top style="thin"/>
      <bottom style="thin"/>
    </border>
    <border>
      <left style="thin">
        <color theme="4" tint="-0.4999699890613556"/>
      </left>
      <right style="thin"/>
      <top style="thin"/>
      <bottom style="thin"/>
    </border>
    <border>
      <left/>
      <right/>
      <top style="medium"/>
      <bottom style="medium"/>
    </border>
    <border>
      <left/>
      <right/>
      <top style="medium"/>
      <bottom/>
    </border>
    <border>
      <left/>
      <right/>
      <top/>
      <bottom style="medium"/>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2" fillId="0" borderId="0">
      <alignment/>
      <protection/>
    </xf>
    <xf numFmtId="0" fontId="1" fillId="0" borderId="0">
      <alignment/>
      <protection/>
    </xf>
    <xf numFmtId="0" fontId="0" fillId="0" borderId="0">
      <alignment/>
      <protection/>
    </xf>
    <xf numFmtId="9" fontId="0" fillId="0" borderId="0" applyFont="0" applyFill="0" applyBorder="0" applyAlignment="0" applyProtection="0"/>
    <xf numFmtId="164" fontId="0" fillId="0" borderId="0" applyFont="0" applyFill="0" applyBorder="0" applyAlignment="0" applyProtection="0"/>
    <xf numFmtId="0" fontId="1" fillId="0" borderId="0">
      <alignment/>
      <protection/>
    </xf>
  </cellStyleXfs>
  <cellXfs count="281">
    <xf numFmtId="0" fontId="0" fillId="0" borderId="0" xfId="0"/>
    <xf numFmtId="0" fontId="3" fillId="0" borderId="0" xfId="0" applyFont="1" applyAlignment="1">
      <alignment vertical="top" wrapText="1"/>
    </xf>
    <xf numFmtId="0" fontId="4" fillId="0" borderId="0" xfId="0" applyFont="1"/>
    <xf numFmtId="0" fontId="3" fillId="0" borderId="0" xfId="0" applyFont="1"/>
    <xf numFmtId="0" fontId="5" fillId="0" borderId="0" xfId="0" applyFont="1"/>
    <xf numFmtId="0" fontId="6" fillId="0" borderId="0" xfId="0" applyFont="1"/>
    <xf numFmtId="0" fontId="3" fillId="0" borderId="0" xfId="0" applyFont="1"/>
    <xf numFmtId="0" fontId="4" fillId="0" borderId="0" xfId="0" applyFont="1"/>
    <xf numFmtId="0" fontId="6" fillId="2" borderId="0" xfId="0" applyFont="1" applyFill="1"/>
    <xf numFmtId="0" fontId="9" fillId="0" borderId="0" xfId="0" applyFont="1"/>
    <xf numFmtId="0" fontId="10" fillId="0" borderId="0" xfId="0" applyFont="1"/>
    <xf numFmtId="0" fontId="11" fillId="0" borderId="0" xfId="0" applyFont="1" applyAlignment="1">
      <alignment wrapText="1"/>
    </xf>
    <xf numFmtId="0" fontId="6" fillId="3" borderId="1" xfId="0" applyFont="1" applyFill="1" applyBorder="1" applyAlignment="1">
      <alignment horizontal="center" vertical="center" wrapText="1"/>
    </xf>
    <xf numFmtId="0" fontId="6" fillId="0" borderId="2" xfId="0" applyFont="1" applyBorder="1"/>
    <xf numFmtId="0" fontId="6" fillId="0" borderId="3" xfId="0" applyFont="1" applyBorder="1"/>
    <xf numFmtId="0" fontId="6" fillId="0" borderId="4" xfId="0" applyFont="1" applyBorder="1"/>
    <xf numFmtId="0" fontId="6" fillId="0" borderId="5" xfId="0" applyFont="1" applyBorder="1"/>
    <xf numFmtId="0" fontId="7" fillId="0" borderId="0" xfId="0" applyFont="1"/>
    <xf numFmtId="0" fontId="6" fillId="0" borderId="6" xfId="0" applyFont="1" applyBorder="1"/>
    <xf numFmtId="0" fontId="6" fillId="0" borderId="1" xfId="0" applyFont="1" applyBorder="1"/>
    <xf numFmtId="0" fontId="6" fillId="0" borderId="0" xfId="0" applyFont="1" applyBorder="1"/>
    <xf numFmtId="0" fontId="6" fillId="3" borderId="7"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0" borderId="8" xfId="0" applyFont="1" applyBorder="1"/>
    <xf numFmtId="0" fontId="6" fillId="0" borderId="7" xfId="0" applyFont="1" applyBorder="1"/>
    <xf numFmtId="0" fontId="6" fillId="0" borderId="9" xfId="0" applyFont="1" applyBorder="1"/>
    <xf numFmtId="0" fontId="6" fillId="0" borderId="10" xfId="0" applyFont="1" applyBorder="1"/>
    <xf numFmtId="0" fontId="12" fillId="0" borderId="0" xfId="0" applyFont="1" applyFill="1" applyBorder="1"/>
    <xf numFmtId="0" fontId="6" fillId="0" borderId="0" xfId="0" applyFont="1" applyFill="1" applyBorder="1"/>
    <xf numFmtId="0" fontId="6" fillId="3" borderId="11" xfId="0" applyFont="1" applyFill="1" applyBorder="1" applyAlignment="1">
      <alignment horizontal="center" vertical="center" wrapText="1"/>
    </xf>
    <xf numFmtId="0" fontId="7" fillId="0" borderId="0" xfId="0" applyFont="1" applyAlignment="1">
      <alignment/>
    </xf>
    <xf numFmtId="0" fontId="6" fillId="0" borderId="0" xfId="0" applyFont="1" applyFill="1"/>
    <xf numFmtId="0" fontId="6" fillId="0" borderId="12" xfId="0" applyFont="1" applyBorder="1"/>
    <xf numFmtId="0" fontId="6" fillId="0" borderId="2" xfId="0" applyFont="1" applyFill="1" applyBorder="1"/>
    <xf numFmtId="0" fontId="6" fillId="0" borderId="3" xfId="0" applyFont="1" applyFill="1" applyBorder="1" applyAlignment="1">
      <alignment horizontal="center"/>
    </xf>
    <xf numFmtId="0" fontId="6" fillId="0" borderId="11" xfId="0" applyFont="1" applyBorder="1"/>
    <xf numFmtId="0" fontId="12" fillId="0" borderId="0" xfId="0" applyFont="1" applyBorder="1"/>
    <xf numFmtId="0" fontId="6" fillId="0" borderId="7" xfId="0" applyFont="1" applyFill="1" applyBorder="1"/>
    <xf numFmtId="0" fontId="6" fillId="0" borderId="4" xfId="0" applyFont="1" applyFill="1" applyBorder="1"/>
    <xf numFmtId="0" fontId="6" fillId="3" borderId="7"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9" fillId="2" borderId="0" xfId="0" applyFont="1" applyFill="1"/>
    <xf numFmtId="0" fontId="7" fillId="2" borderId="0" xfId="0" applyFont="1" applyFill="1"/>
    <xf numFmtId="0" fontId="6" fillId="3" borderId="1" xfId="0" applyFont="1" applyFill="1" applyBorder="1" applyAlignment="1">
      <alignment vertical="center" wrapText="1"/>
    </xf>
    <xf numFmtId="0" fontId="6" fillId="2" borderId="2" xfId="0" applyFont="1" applyFill="1" applyBorder="1"/>
    <xf numFmtId="0" fontId="6" fillId="2" borderId="3" xfId="0" applyFont="1" applyFill="1" applyBorder="1"/>
    <xf numFmtId="0" fontId="6" fillId="2" borderId="4" xfId="0" applyFont="1" applyFill="1" applyBorder="1"/>
    <xf numFmtId="0" fontId="6" fillId="2" borderId="5" xfId="0" applyFont="1" applyFill="1" applyBorder="1"/>
    <xf numFmtId="0" fontId="6" fillId="2" borderId="0" xfId="0" applyFont="1" applyFill="1" applyBorder="1"/>
    <xf numFmtId="0" fontId="6" fillId="3" borderId="5"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6" fillId="3" borderId="2" xfId="0" applyFont="1" applyFill="1" applyBorder="1"/>
    <xf numFmtId="165" fontId="14" fillId="2" borderId="3" xfId="0" applyNumberFormat="1" applyFont="1" applyFill="1" applyBorder="1"/>
    <xf numFmtId="165" fontId="6" fillId="2" borderId="3" xfId="0" applyNumberFormat="1" applyFont="1" applyFill="1" applyBorder="1"/>
    <xf numFmtId="0" fontId="6" fillId="2" borderId="7" xfId="0" applyFont="1" applyFill="1" applyBorder="1"/>
    <xf numFmtId="0" fontId="6" fillId="3" borderId="4" xfId="0" applyFont="1" applyFill="1" applyBorder="1"/>
    <xf numFmtId="165" fontId="6" fillId="2" borderId="5" xfId="0" applyNumberFormat="1" applyFont="1" applyFill="1" applyBorder="1"/>
    <xf numFmtId="0" fontId="15" fillId="2" borderId="0" xfId="0" applyFont="1" applyFill="1"/>
    <xf numFmtId="0" fontId="6" fillId="2" borderId="0" xfId="0" applyFont="1" applyFill="1" applyBorder="1" applyAlignment="1">
      <alignment horizontal="center" wrapText="1"/>
    </xf>
    <xf numFmtId="0" fontId="6" fillId="2" borderId="0" xfId="0" applyFont="1" applyFill="1" applyBorder="1" applyAlignment="1">
      <alignment horizontal="center" vertical="center" wrapText="1"/>
    </xf>
    <xf numFmtId="0" fontId="15" fillId="2" borderId="0" xfId="0" applyFont="1" applyFill="1" applyBorder="1" applyAlignment="1">
      <alignment horizontal="center" vertical="center" wrapText="1"/>
    </xf>
    <xf numFmtId="165" fontId="6" fillId="2" borderId="0" xfId="0" applyNumberFormat="1" applyFont="1" applyFill="1" applyBorder="1"/>
    <xf numFmtId="0" fontId="6" fillId="0" borderId="4" xfId="0" applyFont="1" applyBorder="1" applyAlignment="1">
      <alignment horizontal="center" vertical="center"/>
    </xf>
    <xf numFmtId="0" fontId="6" fillId="0" borderId="5" xfId="0" applyFont="1" applyBorder="1" applyAlignment="1">
      <alignment horizontal="center" vertical="center"/>
    </xf>
    <xf numFmtId="165" fontId="6" fillId="0" borderId="5" xfId="0" applyNumberFormat="1" applyFont="1" applyBorder="1" applyAlignment="1">
      <alignment horizontal="center" vertical="center" wrapText="1"/>
    </xf>
    <xf numFmtId="165" fontId="6" fillId="0" borderId="5" xfId="0" applyNumberFormat="1" applyFont="1" applyBorder="1" applyAlignment="1">
      <alignment horizontal="center" vertical="center"/>
    </xf>
    <xf numFmtId="0" fontId="6" fillId="0" borderId="13" xfId="0" applyFont="1" applyBorder="1"/>
    <xf numFmtId="0" fontId="4" fillId="0" borderId="13" xfId="0" applyFont="1" applyBorder="1"/>
    <xf numFmtId="0" fontId="6" fillId="3" borderId="5" xfId="0" applyFont="1" applyFill="1" applyBorder="1" applyAlignment="1">
      <alignment horizontal="center" vertical="center"/>
    </xf>
    <xf numFmtId="0" fontId="6" fillId="4" borderId="0" xfId="0" applyFont="1" applyFill="1" applyBorder="1"/>
    <xf numFmtId="0" fontId="17" fillId="4" borderId="0" xfId="0" applyFont="1" applyFill="1" applyBorder="1"/>
    <xf numFmtId="0" fontId="7" fillId="0" borderId="0" xfId="0" applyFont="1" applyFill="1"/>
    <xf numFmtId="0" fontId="6" fillId="0" borderId="5" xfId="0" applyFont="1" applyBorder="1" applyAlignment="1">
      <alignment horizontal="center" vertical="center" wrapText="1"/>
    </xf>
    <xf numFmtId="0" fontId="4" fillId="4" borderId="0" xfId="0" applyFont="1" applyFill="1" applyBorder="1"/>
    <xf numFmtId="0" fontId="6" fillId="4" borderId="0" xfId="0" applyFont="1" applyFill="1"/>
    <xf numFmtId="0" fontId="12" fillId="0" borderId="4" xfId="0" applyFont="1" applyBorder="1" applyAlignment="1">
      <alignment horizontal="right"/>
    </xf>
    <xf numFmtId="0" fontId="6" fillId="4" borderId="13" xfId="0" applyFont="1" applyFill="1" applyBorder="1"/>
    <xf numFmtId="0" fontId="6" fillId="0" borderId="0" xfId="0" applyFont="1" applyFill="1" applyBorder="1" applyAlignment="1">
      <alignment horizontal="center"/>
    </xf>
    <xf numFmtId="0" fontId="6" fillId="0" borderId="0" xfId="0" applyFont="1" applyFill="1" applyBorder="1" applyAlignment="1">
      <alignment horizontal="center" vertical="center" wrapText="1"/>
    </xf>
    <xf numFmtId="0" fontId="12" fillId="0" borderId="0" xfId="0" applyFont="1" applyFill="1" applyBorder="1" applyAlignment="1">
      <alignment horizontal="left"/>
    </xf>
    <xf numFmtId="0" fontId="12" fillId="0" borderId="9" xfId="0" applyFont="1" applyFill="1" applyBorder="1"/>
    <xf numFmtId="0" fontId="12" fillId="4" borderId="0" xfId="0" applyFont="1" applyFill="1" applyBorder="1"/>
    <xf numFmtId="0" fontId="12" fillId="4" borderId="0" xfId="0" applyFont="1" applyFill="1" applyBorder="1" applyAlignment="1">
      <alignment horizontal="right"/>
    </xf>
    <xf numFmtId="0" fontId="4" fillId="0" borderId="14" xfId="0" applyFont="1" applyBorder="1"/>
    <xf numFmtId="0" fontId="6" fillId="5" borderId="14" xfId="0" applyFont="1" applyFill="1" applyBorder="1"/>
    <xf numFmtId="0" fontId="4" fillId="0" borderId="0" xfId="0" applyFont="1" applyAlignment="1">
      <alignment vertical="center"/>
    </xf>
    <xf numFmtId="0" fontId="4" fillId="0" borderId="14" xfId="0" applyFont="1" applyBorder="1" applyAlignment="1">
      <alignment vertical="center"/>
    </xf>
    <xf numFmtId="0" fontId="6" fillId="0" borderId="0" xfId="0" applyFont="1" applyAlignment="1">
      <alignment vertical="center"/>
    </xf>
    <xf numFmtId="0" fontId="6" fillId="5" borderId="14" xfId="0" applyFont="1" applyFill="1" applyBorder="1" applyAlignment="1">
      <alignment vertical="center"/>
    </xf>
    <xf numFmtId="0" fontId="6" fillId="0" borderId="0" xfId="0" applyFont="1" applyFill="1" applyAlignment="1">
      <alignment vertical="center"/>
    </xf>
    <xf numFmtId="0" fontId="7" fillId="4" borderId="15" xfId="0" applyFont="1" applyFill="1" applyBorder="1" applyAlignment="1">
      <alignment horizontal="center" vertical="center" wrapText="1"/>
    </xf>
    <xf numFmtId="0" fontId="6" fillId="4" borderId="0" xfId="0" applyFont="1" applyFill="1" applyBorder="1" applyAlignment="1">
      <alignment horizontal="left"/>
    </xf>
    <xf numFmtId="0" fontId="19" fillId="4" borderId="0" xfId="0" applyFont="1" applyFill="1" applyBorder="1"/>
    <xf numFmtId="0" fontId="18" fillId="4" borderId="0" xfId="0" applyFont="1" applyFill="1" applyBorder="1"/>
    <xf numFmtId="0" fontId="11" fillId="0" borderId="0" xfId="0" applyFont="1"/>
    <xf numFmtId="0" fontId="6" fillId="0" borderId="0" xfId="0" applyFont="1" applyAlignment="1">
      <alignment wrapText="1"/>
    </xf>
    <xf numFmtId="0" fontId="6" fillId="3" borderId="11"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0" fillId="4" borderId="0" xfId="0" applyFill="1" applyBorder="1"/>
    <xf numFmtId="0" fontId="21" fillId="4" borderId="0" xfId="0" applyFont="1" applyFill="1" applyBorder="1"/>
    <xf numFmtId="0" fontId="6" fillId="4" borderId="0" xfId="0" applyFont="1" applyFill="1" applyBorder="1" applyAlignment="1">
      <alignment horizontal="center"/>
    </xf>
    <xf numFmtId="0" fontId="14" fillId="4" borderId="0" xfId="0" applyFont="1" applyFill="1" applyBorder="1"/>
    <xf numFmtId="0" fontId="22" fillId="4" borderId="0" xfId="0" applyFont="1" applyFill="1" applyBorder="1"/>
    <xf numFmtId="0" fontId="11" fillId="4" borderId="0" xfId="0" applyFont="1" applyFill="1" applyBorder="1"/>
    <xf numFmtId="0" fontId="6" fillId="6" borderId="14" xfId="0" applyFont="1" applyFill="1" applyBorder="1" applyAlignment="1">
      <alignment vertical="center"/>
    </xf>
    <xf numFmtId="0" fontId="6" fillId="6" borderId="14" xfId="0" applyFont="1" applyFill="1" applyBorder="1"/>
    <xf numFmtId="0" fontId="26" fillId="4" borderId="0" xfId="0" applyFont="1" applyFill="1" applyBorder="1"/>
    <xf numFmtId="0" fontId="23" fillId="4" borderId="0" xfId="0" applyFont="1" applyFill="1" applyBorder="1"/>
    <xf numFmtId="0" fontId="0" fillId="4" borderId="16" xfId="0" applyFill="1" applyBorder="1"/>
    <xf numFmtId="0" fontId="0" fillId="4" borderId="17" xfId="0" applyFill="1" applyBorder="1"/>
    <xf numFmtId="0" fontId="0" fillId="4" borderId="18" xfId="0" applyFill="1" applyBorder="1"/>
    <xf numFmtId="0" fontId="11" fillId="4" borderId="19" xfId="0" applyFont="1" applyFill="1" applyBorder="1"/>
    <xf numFmtId="0" fontId="11" fillId="4" borderId="20" xfId="0" applyFont="1" applyFill="1" applyBorder="1"/>
    <xf numFmtId="0" fontId="0" fillId="4" borderId="19" xfId="0" applyFill="1" applyBorder="1"/>
    <xf numFmtId="0" fontId="0" fillId="4" borderId="21" xfId="0" applyFill="1" applyBorder="1"/>
    <xf numFmtId="0" fontId="11" fillId="4" borderId="22" xfId="0" applyFont="1" applyFill="1" applyBorder="1"/>
    <xf numFmtId="0" fontId="11" fillId="4" borderId="23" xfId="0" applyFont="1" applyFill="1" applyBorder="1"/>
    <xf numFmtId="0" fontId="0" fillId="4" borderId="24" xfId="0" applyFill="1" applyBorder="1"/>
    <xf numFmtId="0" fontId="11" fillId="4" borderId="25" xfId="0" applyFont="1" applyFill="1" applyBorder="1"/>
    <xf numFmtId="0" fontId="0" fillId="4" borderId="25" xfId="0" applyFill="1" applyBorder="1"/>
    <xf numFmtId="0" fontId="0" fillId="4" borderId="26" xfId="0" applyFill="1" applyBorder="1"/>
    <xf numFmtId="0" fontId="11" fillId="4" borderId="16" xfId="0" applyFont="1" applyFill="1" applyBorder="1"/>
    <xf numFmtId="0" fontId="11" fillId="4" borderId="17" xfId="0" applyFont="1" applyFill="1" applyBorder="1"/>
    <xf numFmtId="0" fontId="11" fillId="4" borderId="18" xfId="0" applyFont="1" applyFill="1" applyBorder="1"/>
    <xf numFmtId="0" fontId="25" fillId="4" borderId="0" xfId="0" applyFont="1" applyFill="1" applyBorder="1" applyAlignment="1">
      <alignment horizontal="center"/>
    </xf>
    <xf numFmtId="0" fontId="0" fillId="4" borderId="20" xfId="0" applyFill="1" applyBorder="1"/>
    <xf numFmtId="0" fontId="0" fillId="4" borderId="22" xfId="0" applyFill="1" applyBorder="1"/>
    <xf numFmtId="0" fontId="0" fillId="4" borderId="23" xfId="0" applyFill="1" applyBorder="1"/>
    <xf numFmtId="0" fontId="0" fillId="4" borderId="27" xfId="0" applyFill="1" applyBorder="1"/>
    <xf numFmtId="0" fontId="12" fillId="4" borderId="28" xfId="0" applyFont="1" applyFill="1" applyBorder="1"/>
    <xf numFmtId="0" fontId="6" fillId="4" borderId="28" xfId="0" applyFont="1" applyFill="1" applyBorder="1"/>
    <xf numFmtId="0" fontId="0" fillId="4" borderId="28" xfId="0" applyFill="1" applyBorder="1"/>
    <xf numFmtId="0" fontId="17" fillId="4" borderId="28" xfId="0" applyFont="1" applyFill="1" applyBorder="1"/>
    <xf numFmtId="0" fontId="0" fillId="4" borderId="29" xfId="0" applyFill="1" applyBorder="1"/>
    <xf numFmtId="0" fontId="0" fillId="4" borderId="30" xfId="0" applyFill="1" applyBorder="1"/>
    <xf numFmtId="0" fontId="6" fillId="4" borderId="31" xfId="0" applyFont="1" applyFill="1" applyBorder="1"/>
    <xf numFmtId="0" fontId="0" fillId="4" borderId="31" xfId="0" applyFill="1" applyBorder="1"/>
    <xf numFmtId="0" fontId="6" fillId="7" borderId="32" xfId="0" applyFont="1" applyFill="1" applyBorder="1" applyAlignment="1">
      <alignment vertical="center"/>
    </xf>
    <xf numFmtId="0" fontId="17" fillId="7" borderId="33" xfId="0" applyFont="1" applyFill="1" applyBorder="1" applyAlignment="1">
      <alignment vertical="center"/>
    </xf>
    <xf numFmtId="0" fontId="17" fillId="7" borderId="33" xfId="0" applyFont="1" applyFill="1" applyBorder="1"/>
    <xf numFmtId="0" fontId="17" fillId="7" borderId="34" xfId="0" applyFont="1" applyFill="1" applyBorder="1"/>
    <xf numFmtId="0" fontId="6" fillId="6" borderId="35" xfId="0" applyFont="1" applyFill="1" applyBorder="1" applyAlignment="1">
      <alignment vertical="center"/>
    </xf>
    <xf numFmtId="0" fontId="6" fillId="6" borderId="0" xfId="0" applyFont="1" applyFill="1" applyBorder="1" applyAlignment="1">
      <alignment vertical="center"/>
    </xf>
    <xf numFmtId="0" fontId="6" fillId="6" borderId="0" xfId="0" applyFont="1" applyFill="1" applyBorder="1"/>
    <xf numFmtId="0" fontId="6" fillId="6" borderId="36" xfId="0" applyFont="1" applyFill="1" applyBorder="1"/>
    <xf numFmtId="0" fontId="6" fillId="6" borderId="37" xfId="0" applyFont="1" applyFill="1" applyBorder="1" applyAlignment="1">
      <alignment vertical="center"/>
    </xf>
    <xf numFmtId="0" fontId="6" fillId="6" borderId="38" xfId="0" applyFont="1" applyFill="1" applyBorder="1"/>
    <xf numFmtId="0" fontId="6" fillId="7" borderId="33" xfId="0" applyFont="1" applyFill="1" applyBorder="1" applyAlignment="1">
      <alignment vertical="center"/>
    </xf>
    <xf numFmtId="0" fontId="6" fillId="7" borderId="33" xfId="0" applyFont="1" applyFill="1" applyBorder="1"/>
    <xf numFmtId="0" fontId="6" fillId="7" borderId="34" xfId="0" applyFont="1" applyFill="1" applyBorder="1"/>
    <xf numFmtId="0" fontId="6" fillId="6" borderId="32" xfId="0" applyFont="1" applyFill="1" applyBorder="1" applyAlignment="1">
      <alignment vertical="center"/>
    </xf>
    <xf numFmtId="0" fontId="6" fillId="6" borderId="33" xfId="0" applyFont="1" applyFill="1" applyBorder="1" applyAlignment="1">
      <alignment vertical="center"/>
    </xf>
    <xf numFmtId="0" fontId="6" fillId="6" borderId="33" xfId="0" applyFont="1" applyFill="1" applyBorder="1"/>
    <xf numFmtId="0" fontId="6" fillId="6" borderId="34" xfId="0" applyFont="1" applyFill="1" applyBorder="1"/>
    <xf numFmtId="0" fontId="28" fillId="8" borderId="15" xfId="0" applyFont="1" applyFill="1" applyBorder="1" applyAlignment="1">
      <alignment horizontal="center" vertical="center"/>
    </xf>
    <xf numFmtId="0" fontId="6" fillId="5" borderId="32" xfId="0" applyFont="1" applyFill="1" applyBorder="1" applyAlignment="1">
      <alignment vertical="center"/>
    </xf>
    <xf numFmtId="0" fontId="6" fillId="5" borderId="33" xfId="0" applyFont="1" applyFill="1" applyBorder="1" applyAlignment="1">
      <alignment vertical="center"/>
    </xf>
    <xf numFmtId="0" fontId="6" fillId="5" borderId="33" xfId="0" applyFont="1" applyFill="1" applyBorder="1"/>
    <xf numFmtId="0" fontId="6" fillId="5" borderId="34" xfId="0" applyFont="1" applyFill="1" applyBorder="1"/>
    <xf numFmtId="0" fontId="17" fillId="9" borderId="32" xfId="0" applyFont="1" applyFill="1" applyBorder="1" applyAlignment="1">
      <alignment vertical="center"/>
    </xf>
    <xf numFmtId="0" fontId="17" fillId="9" borderId="33" xfId="0" applyFont="1" applyFill="1" applyBorder="1" applyAlignment="1">
      <alignment vertical="center"/>
    </xf>
    <xf numFmtId="0" fontId="17" fillId="9" borderId="33" xfId="0" applyFont="1" applyFill="1" applyBorder="1"/>
    <xf numFmtId="0" fontId="17" fillId="9" borderId="34" xfId="0" applyFont="1" applyFill="1" applyBorder="1"/>
    <xf numFmtId="0" fontId="6" fillId="5" borderId="37" xfId="0" applyFont="1" applyFill="1" applyBorder="1" applyAlignment="1">
      <alignment vertical="center"/>
    </xf>
    <xf numFmtId="0" fontId="6" fillId="5" borderId="38" xfId="0" applyFont="1" applyFill="1" applyBorder="1"/>
    <xf numFmtId="0" fontId="0" fillId="4" borderId="0" xfId="0" applyFill="1"/>
    <xf numFmtId="9" fontId="6" fillId="4" borderId="0" xfId="0" applyNumberFormat="1" applyFont="1" applyFill="1" applyBorder="1"/>
    <xf numFmtId="0" fontId="25" fillId="4" borderId="0" xfId="0" applyFont="1" applyFill="1" applyBorder="1" applyAlignment="1">
      <alignment horizontal="center" vertical="center"/>
    </xf>
    <xf numFmtId="0" fontId="24" fillId="2" borderId="15" xfId="0" applyFont="1" applyFill="1" applyBorder="1" applyAlignment="1">
      <alignment horizontal="center" vertical="center"/>
    </xf>
    <xf numFmtId="0" fontId="4" fillId="0" borderId="14" xfId="0" applyFont="1" applyFill="1" applyBorder="1"/>
    <xf numFmtId="0" fontId="4" fillId="0" borderId="14" xfId="0" applyFont="1" applyFill="1" applyBorder="1" applyAlignment="1">
      <alignment vertical="center"/>
    </xf>
    <xf numFmtId="0" fontId="6" fillId="3" borderId="1" xfId="0" applyFont="1" applyFill="1" applyBorder="1" applyAlignment="1">
      <alignment horizontal="left" vertical="center" wrapText="1"/>
    </xf>
    <xf numFmtId="0" fontId="6" fillId="0" borderId="2" xfId="0" applyFont="1" applyFill="1" applyBorder="1" applyAlignment="1">
      <alignment horizontal="right" vertical="center" wrapText="1"/>
    </xf>
    <xf numFmtId="0" fontId="6" fillId="0" borderId="3" xfId="0" applyFont="1" applyFill="1" applyBorder="1" applyAlignment="1">
      <alignment horizontal="center" vertical="center" wrapText="1"/>
    </xf>
    <xf numFmtId="0" fontId="6" fillId="0" borderId="2" xfId="0" applyFont="1" applyBorder="1" applyAlignment="1">
      <alignment horizontal="right"/>
    </xf>
    <xf numFmtId="0" fontId="6" fillId="0" borderId="4" xfId="0" applyFont="1" applyBorder="1" applyAlignment="1">
      <alignment horizontal="right"/>
    </xf>
    <xf numFmtId="0" fontId="29" fillId="10" borderId="1" xfId="0" applyFont="1" applyFill="1" applyBorder="1" applyAlignment="1">
      <alignment horizontal="center" vertical="center" wrapText="1"/>
    </xf>
    <xf numFmtId="0" fontId="12" fillId="0" borderId="2" xfId="0" applyFont="1" applyBorder="1"/>
    <xf numFmtId="0" fontId="6" fillId="3" borderId="4" xfId="0" applyFont="1" applyFill="1" applyBorder="1" applyAlignment="1">
      <alignment vertical="center" wrapText="1"/>
    </xf>
    <xf numFmtId="0" fontId="12" fillId="0" borderId="0" xfId="0" applyFont="1"/>
    <xf numFmtId="0" fontId="11" fillId="4" borderId="0" xfId="0" applyFont="1" applyFill="1" applyBorder="1" applyAlignment="1">
      <alignment vertical="center"/>
    </xf>
    <xf numFmtId="0" fontId="0" fillId="4" borderId="0" xfId="0" applyFill="1" applyBorder="1" applyAlignment="1">
      <alignment vertical="center"/>
    </xf>
    <xf numFmtId="0" fontId="6" fillId="4" borderId="0" xfId="0" applyFont="1" applyFill="1" applyBorder="1" applyAlignment="1">
      <alignment vertical="center"/>
    </xf>
    <xf numFmtId="0" fontId="8" fillId="0" borderId="0" xfId="0" applyFont="1"/>
    <xf numFmtId="0" fontId="22" fillId="2" borderId="0" xfId="0" applyFont="1" applyFill="1" applyBorder="1" applyAlignment="1">
      <alignment horizontal="left" vertical="top" wrapText="1"/>
    </xf>
    <xf numFmtId="0" fontId="22" fillId="0" borderId="33" xfId="26" applyFont="1" applyBorder="1">
      <alignment/>
      <protection/>
    </xf>
    <xf numFmtId="0" fontId="22" fillId="0" borderId="33" xfId="26" applyFont="1" applyFill="1" applyBorder="1">
      <alignment/>
      <protection/>
    </xf>
    <xf numFmtId="0" fontId="33" fillId="0" borderId="33" xfId="26" applyFont="1" applyBorder="1">
      <alignment/>
      <protection/>
    </xf>
    <xf numFmtId="0" fontId="22" fillId="0" borderId="32" xfId="26" applyFont="1" applyBorder="1">
      <alignment/>
      <protection/>
    </xf>
    <xf numFmtId="0" fontId="22" fillId="0" borderId="34" xfId="26" applyFont="1" applyBorder="1">
      <alignment/>
      <protection/>
    </xf>
    <xf numFmtId="0" fontId="33" fillId="0" borderId="34" xfId="26" applyFont="1" applyBorder="1">
      <alignment/>
      <protection/>
    </xf>
    <xf numFmtId="0" fontId="31" fillId="5" borderId="15" xfId="22" applyFont="1" applyFill="1" applyBorder="1" applyAlignment="1">
      <alignment horizontal="left" vertical="center"/>
      <protection/>
    </xf>
    <xf numFmtId="165" fontId="31" fillId="5" borderId="15" xfId="24" applyNumberFormat="1" applyFont="1" applyFill="1" applyBorder="1" applyAlignment="1">
      <alignment horizontal="left" vertical="center"/>
    </xf>
    <xf numFmtId="0" fontId="2" fillId="0" borderId="39" xfId="21" applyBorder="1">
      <alignment/>
      <protection/>
    </xf>
    <xf numFmtId="0" fontId="2" fillId="0" borderId="40" xfId="21" applyBorder="1">
      <alignment/>
      <protection/>
    </xf>
    <xf numFmtId="0" fontId="2" fillId="0" borderId="41" xfId="21" applyBorder="1">
      <alignment/>
      <protection/>
    </xf>
    <xf numFmtId="0" fontId="2" fillId="0" borderId="42" xfId="21" applyBorder="1">
      <alignment/>
      <protection/>
    </xf>
    <xf numFmtId="0" fontId="2" fillId="0" borderId="43" xfId="21" applyBorder="1">
      <alignment/>
      <protection/>
    </xf>
    <xf numFmtId="0" fontId="2" fillId="0" borderId="44" xfId="21" applyBorder="1">
      <alignment/>
      <protection/>
    </xf>
    <xf numFmtId="0" fontId="2" fillId="0" borderId="45" xfId="21" applyBorder="1">
      <alignment/>
      <protection/>
    </xf>
    <xf numFmtId="0" fontId="2" fillId="0" borderId="46" xfId="21" applyBorder="1">
      <alignment/>
      <protection/>
    </xf>
    <xf numFmtId="0" fontId="2" fillId="0" borderId="47" xfId="21" applyBorder="1">
      <alignment/>
      <protection/>
    </xf>
    <xf numFmtId="0" fontId="6" fillId="0" borderId="13" xfId="0" applyFont="1" applyFill="1" applyBorder="1"/>
    <xf numFmtId="0" fontId="3" fillId="0" borderId="0" xfId="0" applyFont="1" applyFill="1"/>
    <xf numFmtId="0" fontId="6" fillId="0" borderId="13" xfId="0" applyFont="1" applyFill="1" applyBorder="1" applyAlignment="1">
      <alignment vertical="center"/>
    </xf>
    <xf numFmtId="0" fontId="6" fillId="3" borderId="11" xfId="0" applyFont="1" applyFill="1" applyBorder="1" applyAlignment="1">
      <alignment horizontal="center" vertical="center" wrapText="1"/>
    </xf>
    <xf numFmtId="0" fontId="25" fillId="4" borderId="0" xfId="0" applyFont="1" applyFill="1" applyBorder="1" applyAlignment="1">
      <alignment horizontal="center"/>
    </xf>
    <xf numFmtId="0" fontId="6" fillId="0" borderId="0" xfId="0" applyFont="1" applyFill="1" applyBorder="1" applyAlignment="1">
      <alignment vertical="center" wrapText="1"/>
    </xf>
    <xf numFmtId="0" fontId="27" fillId="4" borderId="0" xfId="0" applyFont="1" applyFill="1" applyBorder="1" applyAlignment="1">
      <alignment horizontal="center"/>
    </xf>
    <xf numFmtId="0" fontId="7" fillId="11" borderId="15" xfId="0" applyFont="1" applyFill="1" applyBorder="1" applyAlignment="1">
      <alignment horizontal="center" vertical="center"/>
    </xf>
    <xf numFmtId="0" fontId="6" fillId="4" borderId="18" xfId="0" applyFont="1" applyFill="1" applyBorder="1"/>
    <xf numFmtId="0" fontId="6" fillId="4" borderId="20" xfId="0" applyFont="1" applyFill="1" applyBorder="1" applyAlignment="1">
      <alignment horizontal="left"/>
    </xf>
    <xf numFmtId="0" fontId="6" fillId="4" borderId="20" xfId="0" applyFont="1" applyFill="1" applyBorder="1"/>
    <xf numFmtId="0" fontId="6" fillId="4" borderId="23" xfId="0" applyFont="1" applyFill="1" applyBorder="1"/>
    <xf numFmtId="0" fontId="22" fillId="4" borderId="20" xfId="0" applyFont="1" applyFill="1" applyBorder="1"/>
    <xf numFmtId="0" fontId="6" fillId="0" borderId="15" xfId="0" applyFont="1" applyBorder="1" applyAlignment="1">
      <alignment horizontal="left" vertical="center" wrapText="1"/>
    </xf>
    <xf numFmtId="0" fontId="6" fillId="0" borderId="32" xfId="0" applyFont="1" applyBorder="1" applyAlignment="1">
      <alignment horizontal="left" vertical="top" wrapText="1"/>
    </xf>
    <xf numFmtId="0" fontId="6" fillId="0" borderId="33" xfId="0" applyFont="1" applyBorder="1" applyAlignment="1">
      <alignment horizontal="left" vertical="top"/>
    </xf>
    <xf numFmtId="0" fontId="6" fillId="0" borderId="34" xfId="0" applyFont="1" applyBorder="1" applyAlignment="1">
      <alignment horizontal="left" vertical="top"/>
    </xf>
    <xf numFmtId="0" fontId="6" fillId="0" borderId="32" xfId="0" applyFont="1" applyBorder="1" applyAlignment="1">
      <alignment horizontal="left" vertical="center" wrapText="1"/>
    </xf>
    <xf numFmtId="0" fontId="6" fillId="0" borderId="33" xfId="0" applyFont="1" applyBorder="1" applyAlignment="1">
      <alignment horizontal="left" vertical="center" wrapText="1"/>
    </xf>
    <xf numFmtId="0" fontId="6" fillId="0" borderId="34" xfId="0" applyFont="1" applyBorder="1" applyAlignment="1">
      <alignment horizontal="left" vertical="center" wrapText="1"/>
    </xf>
    <xf numFmtId="0" fontId="6" fillId="5" borderId="32" xfId="0" applyFont="1" applyFill="1" applyBorder="1" applyAlignment="1">
      <alignment horizontal="left" vertical="center" wrapText="1"/>
    </xf>
    <xf numFmtId="0" fontId="6" fillId="5" borderId="33" xfId="0" applyFont="1" applyFill="1" applyBorder="1" applyAlignment="1">
      <alignment horizontal="left" vertical="center" wrapText="1"/>
    </xf>
    <xf numFmtId="0" fontId="6" fillId="5" borderId="34" xfId="0" applyFont="1" applyFill="1" applyBorder="1" applyAlignment="1">
      <alignment horizontal="left" vertical="center" wrapText="1"/>
    </xf>
    <xf numFmtId="0" fontId="6" fillId="0" borderId="33" xfId="0" applyFont="1" applyBorder="1" applyAlignment="1">
      <alignment horizontal="left" vertical="center"/>
    </xf>
    <xf numFmtId="0" fontId="6" fillId="0" borderId="34" xfId="0" applyFont="1" applyBorder="1" applyAlignment="1">
      <alignment horizontal="left" vertical="center"/>
    </xf>
    <xf numFmtId="0" fontId="6" fillId="0" borderId="33" xfId="0" applyFont="1" applyBorder="1" applyAlignment="1">
      <alignment horizontal="left" vertical="top" wrapText="1"/>
    </xf>
    <xf numFmtId="0" fontId="6" fillId="0" borderId="34" xfId="0" applyFont="1" applyBorder="1" applyAlignment="1">
      <alignment horizontal="left" vertical="top" wrapText="1"/>
    </xf>
    <xf numFmtId="0" fontId="29" fillId="10" borderId="6" xfId="0" applyFont="1" applyFill="1" applyBorder="1" applyAlignment="1">
      <alignment horizontal="center" vertical="center" wrapText="1"/>
    </xf>
    <xf numFmtId="0" fontId="29" fillId="10" borderId="11"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7" xfId="0" applyFont="1" applyFill="1" applyBorder="1" applyAlignment="1">
      <alignment horizontal="left" vertical="center" wrapText="1"/>
    </xf>
    <xf numFmtId="0" fontId="6" fillId="3" borderId="4" xfId="0" applyFont="1" applyFill="1" applyBorder="1" applyAlignment="1">
      <alignment horizontal="left" vertical="center" wrapText="1"/>
    </xf>
    <xf numFmtId="0" fontId="32" fillId="12" borderId="48" xfId="22" applyFont="1" applyFill="1" applyBorder="1" applyAlignment="1">
      <alignment horizontal="center" vertical="center"/>
      <protection/>
    </xf>
    <xf numFmtId="0" fontId="32" fillId="12" borderId="49" xfId="22" applyFont="1" applyFill="1" applyBorder="1" applyAlignment="1">
      <alignment horizontal="center" vertical="center"/>
      <protection/>
    </xf>
    <xf numFmtId="0" fontId="32" fillId="12" borderId="50" xfId="22" applyFont="1" applyFill="1" applyBorder="1" applyAlignment="1">
      <alignment horizontal="center" vertical="center"/>
      <protection/>
    </xf>
    <xf numFmtId="0" fontId="32" fillId="3" borderId="48" xfId="22" applyFont="1" applyFill="1" applyBorder="1" applyAlignment="1">
      <alignment horizontal="center" vertical="center"/>
      <protection/>
    </xf>
    <xf numFmtId="0" fontId="32" fillId="3" borderId="49" xfId="22" applyFont="1" applyFill="1" applyBorder="1" applyAlignment="1">
      <alignment horizontal="center" vertical="center"/>
      <protection/>
    </xf>
    <xf numFmtId="0" fontId="32" fillId="3" borderId="50" xfId="22" applyFont="1" applyFill="1" applyBorder="1" applyAlignment="1">
      <alignment horizontal="center" vertical="center"/>
      <protection/>
    </xf>
    <xf numFmtId="0" fontId="30" fillId="9" borderId="48" xfId="22" applyFont="1" applyFill="1" applyBorder="1" applyAlignment="1">
      <alignment horizontal="center" vertical="center"/>
      <protection/>
    </xf>
    <xf numFmtId="0" fontId="30" fillId="9" borderId="49" xfId="22" applyFont="1" applyFill="1" applyBorder="1" applyAlignment="1">
      <alignment horizontal="center" vertical="center"/>
      <protection/>
    </xf>
    <xf numFmtId="0" fontId="30" fillId="9" borderId="50" xfId="22" applyFont="1" applyFill="1" applyBorder="1" applyAlignment="1">
      <alignment horizontal="center" vertical="center"/>
      <protection/>
    </xf>
    <xf numFmtId="0" fontId="6" fillId="3" borderId="7"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0" borderId="0" xfId="0" applyFont="1" applyAlignment="1">
      <alignment wrapText="1"/>
    </xf>
    <xf numFmtId="0" fontId="11" fillId="0" borderId="0" xfId="0" applyFont="1" applyAlignment="1">
      <alignment wrapText="1"/>
    </xf>
    <xf numFmtId="0" fontId="6" fillId="3" borderId="2" xfId="0" applyFont="1" applyFill="1" applyBorder="1" applyAlignment="1">
      <alignment horizontal="center" vertical="center" wrapText="1"/>
    </xf>
    <xf numFmtId="0" fontId="6" fillId="3" borderId="6" xfId="0" applyFont="1" applyFill="1" applyBorder="1" applyAlignment="1">
      <alignment horizontal="center" wrapText="1"/>
    </xf>
    <xf numFmtId="0" fontId="6" fillId="3" borderId="51" xfId="0" applyFont="1" applyFill="1" applyBorder="1" applyAlignment="1">
      <alignment horizontal="center" wrapText="1"/>
    </xf>
    <xf numFmtId="0" fontId="6" fillId="3" borderId="11" xfId="0" applyFont="1" applyFill="1" applyBorder="1" applyAlignment="1">
      <alignment horizontal="center" wrapText="1"/>
    </xf>
    <xf numFmtId="0" fontId="6" fillId="3" borderId="8" xfId="0" applyFont="1" applyFill="1" applyBorder="1" applyAlignment="1">
      <alignment horizontal="left" vertical="center" wrapText="1"/>
    </xf>
    <xf numFmtId="0" fontId="6" fillId="3" borderId="12" xfId="0" applyFont="1" applyFill="1" applyBorder="1" applyAlignment="1">
      <alignment horizontal="left" vertical="center" wrapText="1"/>
    </xf>
    <xf numFmtId="0" fontId="6" fillId="3" borderId="10" xfId="0" applyFont="1" applyFill="1" applyBorder="1" applyAlignment="1">
      <alignment horizontal="left" vertical="center" wrapText="1"/>
    </xf>
    <xf numFmtId="0" fontId="6" fillId="3" borderId="5" xfId="0" applyFont="1" applyFill="1" applyBorder="1" applyAlignment="1">
      <alignment horizontal="left" vertical="center" wrapText="1"/>
    </xf>
    <xf numFmtId="0" fontId="22" fillId="2" borderId="52" xfId="0" applyFont="1" applyFill="1" applyBorder="1" applyAlignment="1">
      <alignment horizontal="left" vertical="top" wrapText="1"/>
    </xf>
    <xf numFmtId="0" fontId="18" fillId="9" borderId="53" xfId="0" applyFont="1" applyFill="1" applyBorder="1" applyAlignment="1">
      <alignment horizontal="center"/>
    </xf>
    <xf numFmtId="0" fontId="5" fillId="2" borderId="0" xfId="0" applyFont="1" applyFill="1" applyAlignment="1">
      <alignment horizontal="left" vertical="top" wrapText="1"/>
    </xf>
    <xf numFmtId="0" fontId="6" fillId="3" borderId="7"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52" xfId="0" applyFont="1" applyFill="1" applyBorder="1" applyAlignment="1">
      <alignment horizontal="center" vertical="center"/>
    </xf>
    <xf numFmtId="0" fontId="6" fillId="3" borderId="12"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53" xfId="0" applyFont="1" applyFill="1" applyBorder="1" applyAlignment="1">
      <alignment horizontal="center" vertical="center"/>
    </xf>
    <xf numFmtId="0" fontId="6" fillId="3" borderId="5" xfId="0" applyFont="1" applyFill="1" applyBorder="1" applyAlignment="1">
      <alignment horizontal="center" vertical="center"/>
    </xf>
    <xf numFmtId="0" fontId="6" fillId="2" borderId="0" xfId="0" applyFont="1" applyFill="1" applyAlignment="1">
      <alignment horizontal="left" vertical="top" wrapText="1"/>
    </xf>
    <xf numFmtId="0" fontId="6" fillId="0" borderId="0" xfId="0" applyFont="1" applyAlignment="1">
      <alignment horizontal="left" vertical="top" wrapText="1"/>
    </xf>
    <xf numFmtId="0" fontId="25" fillId="4" borderId="0" xfId="0" applyFont="1" applyFill="1" applyBorder="1" applyAlignment="1">
      <alignment horizontal="center"/>
    </xf>
    <xf numFmtId="0" fontId="23" fillId="4" borderId="0" xfId="0" applyFont="1" applyFill="1" applyBorder="1" applyAlignment="1">
      <alignment horizontal="center"/>
    </xf>
    <xf numFmtId="0" fontId="11" fillId="4" borderId="0" xfId="0" applyFont="1" applyFill="1" applyBorder="1" applyAlignment="1">
      <alignment horizontal="left" vertical="top" wrapText="1"/>
    </xf>
    <xf numFmtId="0" fontId="11" fillId="4" borderId="0" xfId="0" applyFont="1" applyFill="1" applyBorder="1" applyAlignment="1">
      <alignment horizontal="left"/>
    </xf>
    <xf numFmtId="0" fontId="0" fillId="0" borderId="0" xfId="0" applyAlignment="1">
      <alignment horizontal="left"/>
    </xf>
    <xf numFmtId="0" fontId="27" fillId="4" borderId="0" xfId="0" applyFont="1" applyFill="1" applyBorder="1" applyAlignment="1">
      <alignment horizontal="left" vertical="top"/>
    </xf>
    <xf numFmtId="0" fontId="6" fillId="2" borderId="32" xfId="0" applyFont="1" applyFill="1" applyBorder="1" applyAlignment="1">
      <alignment horizontal="center"/>
    </xf>
    <xf numFmtId="0" fontId="6" fillId="2" borderId="33" xfId="0" applyFont="1" applyFill="1" applyBorder="1" applyAlignment="1">
      <alignment horizontal="center"/>
    </xf>
    <xf numFmtId="0" fontId="6" fillId="2" borderId="34" xfId="0" applyFont="1" applyFill="1" applyBorder="1" applyAlignment="1">
      <alignment horizontal="center"/>
    </xf>
    <xf numFmtId="0" fontId="22" fillId="4" borderId="0" xfId="0" applyFont="1" applyFill="1" applyBorder="1" applyAlignment="1">
      <alignment horizontal="center"/>
    </xf>
    <xf numFmtId="0" fontId="0" fillId="4" borderId="0" xfId="0" applyFill="1" applyBorder="1" applyAlignment="1">
      <alignment horizontal="center"/>
    </xf>
  </cellXfs>
  <cellStyles count="13">
    <cellStyle name="Normal" xfId="0"/>
    <cellStyle name="Percent" xfId="15"/>
    <cellStyle name="Currency" xfId="16"/>
    <cellStyle name="Currency [0]" xfId="17"/>
    <cellStyle name="Comma" xfId="18"/>
    <cellStyle name="Comma [0]" xfId="19"/>
    <cellStyle name="Normal 2" xfId="20"/>
    <cellStyle name="Normal 4" xfId="21"/>
    <cellStyle name="Normal 3" xfId="22"/>
    <cellStyle name="Normal 2 2" xfId="23"/>
    <cellStyle name="Percent 2" xfId="24"/>
    <cellStyle name="Comma 2" xfId="25"/>
    <cellStyle name="Normal 10 16" xfId="26"/>
  </cellStyles>
  <dxfs count="21">
    <dxf>
      <fill>
        <patternFill>
          <bgColor theme="0"/>
        </patternFill>
      </fill>
      <border>
        <left style="thin"/>
        <right style="thin"/>
        <top style="thin"/>
        <bottom style="thin"/>
        <vertical/>
        <horizontal/>
      </border>
    </dxf>
    <dxf>
      <font>
        <color theme="1"/>
      </font>
      <fill>
        <patternFill>
          <bgColor theme="0"/>
        </patternFill>
      </fill>
      <border>
        <left style="thin"/>
        <right style="thin"/>
        <top style="thin"/>
        <bottom style="thin"/>
        <vertical/>
        <horizontal/>
      </border>
    </dxf>
    <dxf>
      <font>
        <color theme="1"/>
      </font>
      <fill>
        <patternFill>
          <bgColor theme="0"/>
        </patternFill>
      </fill>
      <border>
        <left style="thin"/>
        <right style="thin"/>
        <top style="thin"/>
        <bottom style="thin"/>
      </border>
    </dxf>
    <dxf>
      <font>
        <color theme="1"/>
      </font>
      <fill>
        <patternFill>
          <bgColor theme="0"/>
        </patternFill>
      </fill>
      <border>
        <left style="thin"/>
        <right style="thin"/>
        <top style="thin"/>
        <bottom style="thin"/>
        <vertical/>
        <horizontal/>
      </border>
    </dxf>
    <dxf>
      <font>
        <color theme="1"/>
      </font>
      <fill>
        <patternFill>
          <bgColor theme="0"/>
        </patternFill>
      </fill>
      <border>
        <left style="thin"/>
        <right style="thin"/>
        <top style="thin"/>
        <bottom style="thin"/>
        <vertical/>
        <horizontal/>
      </border>
    </dxf>
    <dxf>
      <fill>
        <patternFill>
          <bgColor theme="0"/>
        </patternFill>
      </fill>
      <border>
        <left style="thin"/>
        <right style="thin"/>
        <top style="thin"/>
        <bottom style="thin"/>
        <vertical/>
        <horizontal/>
      </border>
    </dxf>
    <dxf>
      <fill>
        <patternFill>
          <bgColor theme="0"/>
        </patternFill>
      </fill>
      <border>
        <left style="thin"/>
        <right style="thin"/>
        <top style="thin"/>
        <bottom style="thin"/>
        <vertical/>
        <horizontal/>
      </border>
    </dxf>
    <dxf>
      <fill>
        <patternFill>
          <bgColor theme="0"/>
        </patternFill>
      </fill>
      <border>
        <left style="thin"/>
        <right style="thin"/>
        <top style="thin"/>
        <bottom style="thin"/>
        <vertical/>
        <horizontal/>
      </border>
    </dxf>
    <dxf>
      <fill>
        <patternFill>
          <bgColor theme="0"/>
        </patternFill>
      </fill>
      <border>
        <left style="thin"/>
        <right style="thin"/>
        <top style="thin"/>
        <bottom style="thin"/>
        <vertical/>
        <horizontal/>
      </border>
    </dxf>
    <dxf>
      <font>
        <color theme="1"/>
      </font>
      <fill>
        <patternFill>
          <bgColor theme="0"/>
        </patternFill>
      </fill>
      <border>
        <left style="thin"/>
        <right style="thin"/>
        <top style="thin"/>
        <bottom style="thin"/>
        <vertical/>
        <horizontal/>
      </border>
    </dxf>
    <dxf>
      <font>
        <color theme="1"/>
      </font>
      <fill>
        <patternFill>
          <bgColor theme="0"/>
        </patternFill>
      </fill>
      <border>
        <left style="thin"/>
        <right style="thin"/>
        <top style="thin"/>
        <bottom style="thin"/>
        <vertical/>
        <horizontal/>
      </border>
    </dxf>
    <dxf>
      <font>
        <color theme="1"/>
      </font>
      <fill>
        <patternFill>
          <bgColor theme="0"/>
        </patternFill>
      </fill>
      <border>
        <left style="thin"/>
        <right style="thin"/>
        <top style="thin"/>
        <bottom style="thin"/>
        <vertical/>
        <horizontal/>
      </border>
    </dxf>
    <dxf>
      <font>
        <color theme="1"/>
      </font>
      <fill>
        <patternFill>
          <bgColor theme="0"/>
        </patternFill>
      </fill>
      <border>
        <left style="thin"/>
        <right style="thin"/>
        <top style="thin"/>
        <bottom style="thin"/>
      </border>
    </dxf>
    <dxf>
      <font>
        <color theme="1"/>
      </font>
      <fill>
        <patternFill>
          <bgColor theme="0"/>
        </patternFill>
      </fill>
      <border>
        <left style="thin"/>
        <right style="thin"/>
        <top style="thin"/>
        <bottom style="thin"/>
        <vertical/>
        <horizontal/>
      </border>
    </dxf>
    <dxf>
      <fill>
        <patternFill>
          <bgColor theme="0"/>
        </patternFill>
      </fill>
      <border>
        <left style="thin"/>
        <right style="thin"/>
        <top style="thin"/>
        <bottom style="thin"/>
        <vertical/>
        <horizontal/>
      </border>
    </dxf>
    <dxf>
      <fill>
        <patternFill>
          <bgColor theme="0"/>
        </patternFill>
      </fill>
      <border>
        <left style="thin"/>
        <right style="thin"/>
        <top style="thin"/>
        <bottom style="thin"/>
        <vertical/>
        <horizontal/>
      </border>
    </dxf>
    <dxf>
      <font>
        <color theme="1"/>
      </font>
      <fill>
        <patternFill>
          <bgColor theme="0"/>
        </patternFill>
      </fill>
      <border>
        <left style="thin"/>
        <right style="thin"/>
        <top style="thin"/>
        <bottom style="thin"/>
        <vertical/>
        <horizontal/>
      </border>
    </dxf>
    <dxf>
      <font>
        <color theme="1"/>
      </font>
      <fill>
        <patternFill>
          <bgColor theme="0"/>
        </patternFill>
      </fill>
      <border>
        <left style="thin"/>
        <right style="thin"/>
        <top style="thin"/>
        <bottom style="thin"/>
        <vertical/>
        <horizontal/>
      </border>
    </dxf>
    <dxf>
      <fill>
        <patternFill>
          <bgColor theme="0"/>
        </patternFill>
      </fill>
      <border>
        <left style="thin"/>
        <right style="thin"/>
        <top style="thin"/>
        <bottom style="thin"/>
        <vertical/>
        <horizontal/>
      </border>
    </dxf>
    <dxf>
      <fill>
        <patternFill>
          <fgColor theme="0"/>
          <bgColor theme="0"/>
        </patternFill>
      </fill>
      <border>
        <left style="thin"/>
        <right style="thin"/>
        <top style="thin"/>
        <bottom style="thin"/>
        <vertical/>
        <horizontal/>
      </border>
    </dxf>
    <dxf>
      <font>
        <color theme="0" tint="-0.04997999966144562"/>
      </font>
      <fill>
        <patternFill>
          <bgColor theme="0" tint="-0.04997999966144562"/>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CheckBox" fmlaLink="F70" lockText="1" noThreeD="1"/>
</file>

<file path=xl/ctrlProps/ctrlProp14.xml><?xml version="1.0" encoding="utf-8"?>
<formControlPr xmlns="http://schemas.microsoft.com/office/spreadsheetml/2009/9/main" objectType="CheckBox" fmlaLink="F73" lockText="1" noThreeD="1"/>
</file>

<file path=xl/ctrlProps/ctrlProp15.xml><?xml version="1.0" encoding="utf-8"?>
<formControlPr xmlns="http://schemas.microsoft.com/office/spreadsheetml/2009/9/main" objectType="CheckBox" fmlaLink="F71" lockText="1" noThreeD="1"/>
</file>

<file path=xl/ctrlProps/ctrlProp16.xml><?xml version="1.0" encoding="utf-8"?>
<formControlPr xmlns="http://schemas.microsoft.com/office/spreadsheetml/2009/9/main" objectType="CheckBox" fmlaLink="F72" lockText="1" noThreeD="1"/>
</file>

<file path=xl/ctrlProps/ctrlProp17.xml><?xml version="1.0" encoding="utf-8"?>
<formControlPr xmlns="http://schemas.microsoft.com/office/spreadsheetml/2009/9/main" objectType="CheckBox" fmlaLink="J70" lockText="1" noThreeD="1"/>
</file>

<file path=xl/ctrlProps/ctrlProp18.xml><?xml version="1.0" encoding="utf-8"?>
<formControlPr xmlns="http://schemas.microsoft.com/office/spreadsheetml/2009/9/main" objectType="CheckBox" fmlaLink="J71" lockText="1" noThreeD="1"/>
</file>

<file path=xl/ctrlProps/ctrlProp19.xml><?xml version="1.0" encoding="utf-8"?>
<formControlPr xmlns="http://schemas.microsoft.com/office/spreadsheetml/2009/9/main" objectType="CheckBox" fmlaLink="J72" lockText="1" noThreeD="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CheckBox" fmlaLink="J73" lockText="1" noThreeD="1"/>
</file>

<file path=xl/ctrlProps/ctrlProp21.xml><?xml version="1.0" encoding="utf-8"?>
<formControlPr xmlns="http://schemas.microsoft.com/office/spreadsheetml/2009/9/main" objectType="CheckBox" checked="Checked" fmlaLink="F88" lockText="1" noThreeD="1"/>
</file>

<file path=xl/ctrlProps/ctrlProp22.xml><?xml version="1.0" encoding="utf-8"?>
<formControlPr xmlns="http://schemas.microsoft.com/office/spreadsheetml/2009/9/main" objectType="CheckBox" fmlaLink="F92" lockText="1" noThreeD="1"/>
</file>

<file path=xl/ctrlProps/ctrlProp23.xml><?xml version="1.0" encoding="utf-8"?>
<formControlPr xmlns="http://schemas.microsoft.com/office/spreadsheetml/2009/9/main" objectType="CheckBox" checked="Checked" fmlaLink="F89" lockText="1" noThreeD="1"/>
</file>

<file path=xl/ctrlProps/ctrlProp24.xml><?xml version="1.0" encoding="utf-8"?>
<formControlPr xmlns="http://schemas.microsoft.com/office/spreadsheetml/2009/9/main" objectType="CheckBox" checked="Checked" fmlaLink="F90" lockText="1" noThreeD="1"/>
</file>

<file path=xl/ctrlProps/ctrlProp25.xml><?xml version="1.0" encoding="utf-8"?>
<formControlPr xmlns="http://schemas.microsoft.com/office/spreadsheetml/2009/9/main" objectType="CheckBox" checked="Checked" fmlaLink="F95" lockText="1" noThreeD="1"/>
</file>

<file path=xl/ctrlProps/ctrlProp26.xml><?xml version="1.0" encoding="utf-8"?>
<formControlPr xmlns="http://schemas.microsoft.com/office/spreadsheetml/2009/9/main" objectType="CheckBox" checked="Checked" fmlaLink="F96" lockText="1" noThreeD="1"/>
</file>

<file path=xl/ctrlProps/ctrlProp27.xml><?xml version="1.0" encoding="utf-8"?>
<formControlPr xmlns="http://schemas.microsoft.com/office/spreadsheetml/2009/9/main" objectType="CheckBox" checked="Checked" fmlaLink="F97" lockText="1" noThreeD="1"/>
</file>

<file path=xl/ctrlProps/ctrlProp28.xml><?xml version="1.0" encoding="utf-8"?>
<formControlPr xmlns="http://schemas.microsoft.com/office/spreadsheetml/2009/9/main" objectType="CheckBox" fmlaLink="F91" lockText="1" noThreeD="1"/>
</file>

<file path=xl/ctrlProps/ctrlProp29.xml><?xml version="1.0" encoding="utf-8"?>
<formControlPr xmlns="http://schemas.microsoft.com/office/spreadsheetml/2009/9/main" objectType="CheckBox" fmlaLink="F86" lockText="1" noThreeD="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CheckBox" fmlaLink="F98" lockText="1" noThreeD="1"/>
</file>

<file path=xl/ctrlProps/ctrlProp31.xml><?xml version="1.0" encoding="utf-8"?>
<formControlPr xmlns="http://schemas.microsoft.com/office/spreadsheetml/2009/9/main" objectType="CheckBox" fmlaLink="F53" lockText="1" noThreeD="1"/>
</file>

<file path=xl/ctrlProps/ctrlProp32.xml><?xml version="1.0" encoding="utf-8"?>
<formControlPr xmlns="http://schemas.microsoft.com/office/spreadsheetml/2009/9/main" objectType="CheckBox" fmlaLink="F56" lockText="1" noThreeD="1"/>
</file>

<file path=xl/ctrlProps/ctrlProp33.xml><?xml version="1.0" encoding="utf-8"?>
<formControlPr xmlns="http://schemas.microsoft.com/office/spreadsheetml/2009/9/main" objectType="CheckBox" fmlaLink="F54" lockText="1" noThreeD="1"/>
</file>

<file path=xl/ctrlProps/ctrlProp34.xml><?xml version="1.0" encoding="utf-8"?>
<formControlPr xmlns="http://schemas.microsoft.com/office/spreadsheetml/2009/9/main" objectType="CheckBox" fmlaLink="F55" lockText="1" noThreeD="1"/>
</file>

<file path=xl/ctrlProps/ctrlProp35.xml><?xml version="1.0" encoding="utf-8"?>
<formControlPr xmlns="http://schemas.microsoft.com/office/spreadsheetml/2009/9/main" objectType="CheckBox" fmlaLink="E59" lockText="1" noThreeD="1"/>
</file>

<file path=xl/ctrlProps/ctrlProp36.xml><?xml version="1.0" encoding="utf-8"?>
<formControlPr xmlns="http://schemas.microsoft.com/office/spreadsheetml/2009/9/main" objectType="CheckBox" fmlaLink="E60" lockText="1" noThreeD="1"/>
</file>

<file path=xl/ctrlProps/ctrlProp37.xml><?xml version="1.0" encoding="utf-8"?>
<formControlPr xmlns="http://schemas.microsoft.com/office/spreadsheetml/2009/9/main" objectType="CheckBox" fmlaLink="E61" lockText="1" noThreeD="1"/>
</file>

<file path=xl/ctrlProps/ctrlProp38.xml><?xml version="1.0" encoding="utf-8"?>
<formControlPr xmlns="http://schemas.microsoft.com/office/spreadsheetml/2009/9/main" objectType="CheckBox" fmlaLink="E62" lockText="1" noThreeD="1"/>
</file>

<file path=xl/ctrlProps/ctrlProp39.xml><?xml version="1.0" encoding="utf-8"?>
<formControlPr xmlns="http://schemas.microsoft.com/office/spreadsheetml/2009/9/main" objectType="CheckBox" checked="Checked" fmlaLink="C18" lockText="1" noThreeD="1"/>
</file>

<file path=xl/ctrlProps/ctrlProp4.xml><?xml version="1.0" encoding="utf-8"?>
<formControlPr xmlns="http://schemas.microsoft.com/office/spreadsheetml/2009/9/main" objectType="Button" lockText="1"/>
</file>

<file path=xl/ctrlProps/ctrlProp40.xml><?xml version="1.0" encoding="utf-8"?>
<formControlPr xmlns="http://schemas.microsoft.com/office/spreadsheetml/2009/9/main" objectType="CheckBox" fmlaLink="C19" lockText="1" noThreeD="1"/>
</file>

<file path=xl/ctrlProps/ctrlProp41.xml><?xml version="1.0" encoding="utf-8"?>
<formControlPr xmlns="http://schemas.microsoft.com/office/spreadsheetml/2009/9/main" objectType="CheckBox" fmlaLink="C20" lockText="1" noThreeD="1"/>
</file>

<file path=xl/ctrlProps/ctrlProp42.xml><?xml version="1.0" encoding="utf-8"?>
<formControlPr xmlns="http://schemas.microsoft.com/office/spreadsheetml/2009/9/main" objectType="CheckBox" fmlaLink="C21" lockText="1" noThreeD="1"/>
</file>

<file path=xl/ctrlProps/ctrlProp43.xml><?xml version="1.0" encoding="utf-8"?>
<formControlPr xmlns="http://schemas.microsoft.com/office/spreadsheetml/2009/9/main" objectType="Button" lockText="1"/>
</file>

<file path=xl/ctrlProps/ctrlProp44.xml><?xml version="1.0" encoding="utf-8"?>
<formControlPr xmlns="http://schemas.microsoft.com/office/spreadsheetml/2009/9/main" objectType="CheckBox" checked="Checked" fmlaLink="F75" lockText="1" noThreeD="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1</xdr:col>
          <xdr:colOff>9525</xdr:colOff>
          <xdr:row>8</xdr:row>
          <xdr:rowOff>123825</xdr:rowOff>
        </xdr:from>
        <xdr:to>
          <xdr:col>2</xdr:col>
          <xdr:colOff>9525</xdr:colOff>
          <xdr:row>9</xdr:row>
          <xdr:rowOff>133350</xdr:rowOff>
        </xdr:to>
        <xdr:sp macro="" textlink="">
          <xdr:nvSpPr>
            <xdr:cNvPr id="23554" name="Button 2" hidden="1">
              <a:extLst xmlns:a="http://schemas.openxmlformats.org/drawingml/2006/main">
                <a:ext uri="{63B3BB69-23CF-44E3-9099-C40C66FF867C}">
                  <a14:compatExt spid="_x0000_s23554"/>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GB" sz="900" b="0" i="0" u="none" strike="noStrike" baseline="0">
                  <a:solidFill>
                    <a:srgbClr val="000000"/>
                  </a:solidFill>
                  <a:latin typeface="Futura Lt BT"/>
                </a:rPr>
                <a:t>Go to Data Tab</a:t>
              </a:r>
            </a:p>
            <a:p xmlns:a="http://schemas.openxmlformats.org/drawingml/2006/main">
              <a:pPr algn="ctr" rtl="0">
                <a:defRPr sz="1000"/>
              </a:pPr>
              <a:r>
                <a:rPr lang="en-GB" sz="900" b="0" i="0" u="none" strike="noStrike" baseline="0">
                  <a:solidFill>
                    <a:srgbClr val="000000"/>
                  </a:solidFill>
                  <a:latin typeface="Futura Lt BT"/>
                </a:rPr>
                <a:t>Go to Data guidelines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0</xdr:colOff>
          <xdr:row>31</xdr:row>
          <xdr:rowOff>142875</xdr:rowOff>
        </xdr:from>
        <xdr:to>
          <xdr:col>2</xdr:col>
          <xdr:colOff>0</xdr:colOff>
          <xdr:row>32</xdr:row>
          <xdr:rowOff>142875</xdr:rowOff>
        </xdr:to>
        <xdr:sp macro="" textlink="">
          <xdr:nvSpPr>
            <xdr:cNvPr id="23555" name="Button 3" hidden="1">
              <a:extLst xmlns:a="http://schemas.openxmlformats.org/drawingml/2006/main">
                <a:ext uri="{63B3BB69-23CF-44E3-9099-C40C66FF867C}">
                  <a14:compatExt spid="_x0000_s23555"/>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GB" sz="900" b="0" i="0" u="none" strike="noStrike" baseline="0">
                  <a:solidFill>
                    <a:srgbClr val="000000"/>
                  </a:solidFill>
                  <a:latin typeface="Futura Lt BT"/>
                </a:rPr>
                <a:t>Go to Data Tab</a:t>
              </a:r>
            </a:p>
            <a:p xmlns:a="http://schemas.openxmlformats.org/drawingml/2006/main">
              <a:pPr algn="ctr" rtl="0">
                <a:defRPr sz="1000"/>
              </a:pPr>
              <a:r>
                <a:rPr lang="en-GB" sz="900" b="0" i="0" u="none" strike="noStrike" baseline="0">
                  <a:solidFill>
                    <a:srgbClr val="000000"/>
                  </a:solidFill>
                  <a:latin typeface="Futura Lt BT"/>
                </a:rPr>
                <a:t>Go to Data guidelines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466725</xdr:colOff>
          <xdr:row>50</xdr:row>
          <xdr:rowOff>142875</xdr:rowOff>
        </xdr:from>
        <xdr:to>
          <xdr:col>2</xdr:col>
          <xdr:colOff>0</xdr:colOff>
          <xdr:row>51</xdr:row>
          <xdr:rowOff>142875</xdr:rowOff>
        </xdr:to>
        <xdr:sp macro="" textlink="">
          <xdr:nvSpPr>
            <xdr:cNvPr id="23557" name="Button 5" hidden="1">
              <a:extLst xmlns:a="http://schemas.openxmlformats.org/drawingml/2006/main">
                <a:ext uri="{63B3BB69-23CF-44E3-9099-C40C66FF867C}">
                  <a14:compatExt spid="_x0000_s23557"/>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GB" sz="900" b="0" i="0" u="none" strike="noStrike" baseline="0">
                  <a:solidFill>
                    <a:srgbClr val="000000"/>
                  </a:solidFill>
                  <a:latin typeface="Futura Lt BT"/>
                </a:rPr>
                <a:t>Go to Data Tab</a:t>
              </a:r>
            </a:p>
            <a:p xmlns:a="http://schemas.openxmlformats.org/drawingml/2006/main">
              <a:pPr algn="ctr" rtl="0">
                <a:defRPr sz="1000"/>
              </a:pPr>
              <a:r>
                <a:rPr lang="en-GB" sz="900" b="0" i="0" u="none" strike="noStrike" baseline="0">
                  <a:solidFill>
                    <a:srgbClr val="000000"/>
                  </a:solidFill>
                  <a:latin typeface="Futura Lt BT"/>
                </a:rPr>
                <a:t>Go to Data guidelines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0</xdr:colOff>
          <xdr:row>55</xdr:row>
          <xdr:rowOff>142875</xdr:rowOff>
        </xdr:from>
        <xdr:to>
          <xdr:col>2</xdr:col>
          <xdr:colOff>0</xdr:colOff>
          <xdr:row>56</xdr:row>
          <xdr:rowOff>142875</xdr:rowOff>
        </xdr:to>
        <xdr:sp macro="" textlink="">
          <xdr:nvSpPr>
            <xdr:cNvPr id="23558" name="Button 6" hidden="1">
              <a:extLst xmlns:a="http://schemas.openxmlformats.org/drawingml/2006/main">
                <a:ext uri="{63B3BB69-23CF-44E3-9099-C40C66FF867C}">
                  <a14:compatExt spid="_x0000_s23558"/>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GB" sz="900" b="0" i="0" u="none" strike="noStrike" baseline="0">
                  <a:solidFill>
                    <a:srgbClr val="000000"/>
                  </a:solidFill>
                  <a:latin typeface="Futura Lt BT"/>
                </a:rPr>
                <a:t>Go to Data Tab</a:t>
              </a:r>
            </a:p>
            <a:p xmlns:a="http://schemas.openxmlformats.org/drawingml/2006/main">
              <a:pPr algn="ctr" rtl="0">
                <a:defRPr sz="1000"/>
              </a:pPr>
              <a:r>
                <a:rPr lang="en-GB" sz="900" b="0" i="0" u="none" strike="noStrike" baseline="0">
                  <a:solidFill>
                    <a:srgbClr val="000000"/>
                  </a:solidFill>
                  <a:latin typeface="Futura Lt BT"/>
                </a:rPr>
                <a:t>Go to Data guidelines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466725</xdr:colOff>
          <xdr:row>37</xdr:row>
          <xdr:rowOff>142875</xdr:rowOff>
        </xdr:from>
        <xdr:to>
          <xdr:col>1</xdr:col>
          <xdr:colOff>2152650</xdr:colOff>
          <xdr:row>38</xdr:row>
          <xdr:rowOff>142875</xdr:rowOff>
        </xdr:to>
        <xdr:sp macro="" textlink="">
          <xdr:nvSpPr>
            <xdr:cNvPr id="23559" name="Button 7" hidden="1">
              <a:extLst xmlns:a="http://schemas.openxmlformats.org/drawingml/2006/main">
                <a:ext uri="{63B3BB69-23CF-44E3-9099-C40C66FF867C}">
                  <a14:compatExt spid="_x0000_s23559"/>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GB" sz="900" b="0" i="0" u="none" strike="noStrike" baseline="0">
                  <a:solidFill>
                    <a:srgbClr val="000000"/>
                  </a:solidFill>
                  <a:latin typeface="Futura Lt BT"/>
                </a:rPr>
                <a:t>Go to Data Tab</a:t>
              </a:r>
            </a:p>
            <a:p xmlns:a="http://schemas.openxmlformats.org/drawingml/2006/main">
              <a:pPr algn="ctr" rtl="0">
                <a:defRPr sz="1000"/>
              </a:pPr>
              <a:r>
                <a:rPr lang="en-GB" sz="900" b="0" i="0" u="none" strike="noStrike" baseline="0">
                  <a:solidFill>
                    <a:srgbClr val="000000"/>
                  </a:solidFill>
                  <a:latin typeface="Futura Lt BT"/>
                </a:rPr>
                <a:t>Go to Data guidelines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9525</xdr:colOff>
          <xdr:row>25</xdr:row>
          <xdr:rowOff>152400</xdr:rowOff>
        </xdr:from>
        <xdr:to>
          <xdr:col>2</xdr:col>
          <xdr:colOff>9525</xdr:colOff>
          <xdr:row>26</xdr:row>
          <xdr:rowOff>152400</xdr:rowOff>
        </xdr:to>
        <xdr:sp macro="" textlink="">
          <xdr:nvSpPr>
            <xdr:cNvPr id="23560" name="Button 8" hidden="1">
              <a:extLst xmlns:a="http://schemas.openxmlformats.org/drawingml/2006/main">
                <a:ext uri="{63B3BB69-23CF-44E3-9099-C40C66FF867C}">
                  <a14:compatExt spid="_x0000_s2356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GB" sz="900" b="0" i="0" u="none" strike="noStrike" baseline="0">
                  <a:solidFill>
                    <a:srgbClr val="000000"/>
                  </a:solidFill>
                  <a:latin typeface="Futura Lt BT"/>
                </a:rPr>
                <a:t>Go to Data Tab</a:t>
              </a:r>
            </a:p>
            <a:p xmlns:a="http://schemas.openxmlformats.org/drawingml/2006/main">
              <a:pPr algn="ctr" rtl="0">
                <a:defRPr sz="1000"/>
              </a:pPr>
              <a:r>
                <a:rPr lang="en-GB" sz="900" b="0" i="0" u="none" strike="noStrike" baseline="0">
                  <a:solidFill>
                    <a:srgbClr val="000000"/>
                  </a:solidFill>
                  <a:latin typeface="Futura Lt BT"/>
                </a:rPr>
                <a:t>Go to Data guidelines</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6</xdr:col>
          <xdr:colOff>133350</xdr:colOff>
          <xdr:row>0</xdr:row>
          <xdr:rowOff>76200</xdr:rowOff>
        </xdr:from>
        <xdr:to>
          <xdr:col>8</xdr:col>
          <xdr:colOff>314325</xdr:colOff>
          <xdr:row>1</xdr:row>
          <xdr:rowOff>76200</xdr:rowOff>
        </xdr:to>
        <xdr:sp macro="" textlink="">
          <xdr:nvSpPr>
            <xdr:cNvPr id="18433" name="Button 1" hidden="1">
              <a:extLst xmlns:a="http://schemas.openxmlformats.org/drawingml/2006/main">
                <a:ext uri="{63B3BB69-23CF-44E3-9099-C40C66FF867C}">
                  <a14:compatExt spid="_x0000_s18433"/>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GB" sz="900" b="0" i="0" u="none" strike="noStrike" baseline="0">
                  <a:solidFill>
                    <a:srgbClr val="000000"/>
                  </a:solidFill>
                  <a:latin typeface="Futura Lt BT"/>
                </a:rPr>
                <a:t>Go to Data guidelines</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6</xdr:col>
          <xdr:colOff>66675</xdr:colOff>
          <xdr:row>0</xdr:row>
          <xdr:rowOff>76200</xdr:rowOff>
        </xdr:from>
        <xdr:to>
          <xdr:col>7</xdr:col>
          <xdr:colOff>285750</xdr:colOff>
          <xdr:row>1</xdr:row>
          <xdr:rowOff>76200</xdr:rowOff>
        </xdr:to>
        <xdr:sp macro="" textlink="">
          <xdr:nvSpPr>
            <xdr:cNvPr id="25601" name="Button 1" hidden="1">
              <a:extLst xmlns:a="http://schemas.openxmlformats.org/drawingml/2006/main">
                <a:ext uri="{63B3BB69-23CF-44E3-9099-C40C66FF867C}">
                  <a14:compatExt spid="_x0000_s25601"/>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GB" sz="900" b="0" i="0" u="none" strike="noStrike" baseline="0">
                  <a:solidFill>
                    <a:srgbClr val="000000"/>
                  </a:solidFill>
                  <a:latin typeface="Futura Lt BT"/>
                </a:rPr>
                <a:t>Go to Data guidelines</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4</xdr:col>
          <xdr:colOff>152400</xdr:colOff>
          <xdr:row>0</xdr:row>
          <xdr:rowOff>104775</xdr:rowOff>
        </xdr:from>
        <xdr:to>
          <xdr:col>4</xdr:col>
          <xdr:colOff>1466850</xdr:colOff>
          <xdr:row>1</xdr:row>
          <xdr:rowOff>104775</xdr:rowOff>
        </xdr:to>
        <xdr:sp macro="" textlink="">
          <xdr:nvSpPr>
            <xdr:cNvPr id="19457" name="Button 1" hidden="1">
              <a:extLst xmlns:a="http://schemas.openxmlformats.org/drawingml/2006/main">
                <a:ext uri="{63B3BB69-23CF-44E3-9099-C40C66FF867C}">
                  <a14:compatExt spid="_x0000_s19457"/>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GB" sz="900" b="0" i="0" u="none" strike="noStrike" baseline="0">
                  <a:solidFill>
                    <a:srgbClr val="000000"/>
                  </a:solidFill>
                  <a:latin typeface="Futura Lt BT"/>
                </a:rPr>
                <a:t>Data guidelines</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6</xdr:col>
          <xdr:colOff>952500</xdr:colOff>
          <xdr:row>0</xdr:row>
          <xdr:rowOff>114300</xdr:rowOff>
        </xdr:from>
        <xdr:to>
          <xdr:col>8</xdr:col>
          <xdr:colOff>171450</xdr:colOff>
          <xdr:row>1</xdr:row>
          <xdr:rowOff>114300</xdr:rowOff>
        </xdr:to>
        <xdr:sp macro="" textlink="">
          <xdr:nvSpPr>
            <xdr:cNvPr id="20481" name="Button 1" hidden="1">
              <a:extLst xmlns:a="http://schemas.openxmlformats.org/drawingml/2006/main">
                <a:ext uri="{63B3BB69-23CF-44E3-9099-C40C66FF867C}">
                  <a14:compatExt spid="_x0000_s20481"/>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GB" sz="900" b="0" i="0" u="none" strike="noStrike" baseline="0">
                  <a:solidFill>
                    <a:srgbClr val="000000"/>
                  </a:solidFill>
                  <a:latin typeface="Futura Lt BT"/>
                </a:rPr>
                <a:t>Data guidelines</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9</xdr:col>
          <xdr:colOff>1219200</xdr:colOff>
          <xdr:row>0</xdr:row>
          <xdr:rowOff>123825</xdr:rowOff>
        </xdr:from>
        <xdr:to>
          <xdr:col>11</xdr:col>
          <xdr:colOff>123825</xdr:colOff>
          <xdr:row>1</xdr:row>
          <xdr:rowOff>123825</xdr:rowOff>
        </xdr:to>
        <xdr:sp macro="" textlink="">
          <xdr:nvSpPr>
            <xdr:cNvPr id="6159" name="Button 15" hidden="1">
              <a:extLst xmlns:a="http://schemas.openxmlformats.org/drawingml/2006/main">
                <a:ext uri="{63B3BB69-23CF-44E3-9099-C40C66FF867C}">
                  <a14:compatExt spid="_x0000_s6159"/>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GB" sz="900" b="0" i="0" u="none" strike="noStrike" baseline="0">
                  <a:solidFill>
                    <a:srgbClr val="000000"/>
                  </a:solidFill>
                  <a:latin typeface="Futura Lt BT"/>
                </a:rPr>
                <a:t>Data guidelines</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9</xdr:col>
          <xdr:colOff>962025</xdr:colOff>
          <xdr:row>0</xdr:row>
          <xdr:rowOff>123825</xdr:rowOff>
        </xdr:from>
        <xdr:to>
          <xdr:col>11</xdr:col>
          <xdr:colOff>390525</xdr:colOff>
          <xdr:row>1</xdr:row>
          <xdr:rowOff>123825</xdr:rowOff>
        </xdr:to>
        <xdr:sp macro="" textlink="">
          <xdr:nvSpPr>
            <xdr:cNvPr id="7181" name="Button 13" hidden="1">
              <a:extLst xmlns:a="http://schemas.openxmlformats.org/drawingml/2006/main">
                <a:ext uri="{63B3BB69-23CF-44E3-9099-C40C66FF867C}">
                  <a14:compatExt spid="_x0000_s7181"/>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GB" sz="900" b="0" i="0" u="none" strike="noStrike" baseline="0">
                  <a:solidFill>
                    <a:srgbClr val="000000"/>
                  </a:solidFill>
                  <a:latin typeface="Futura Lt BT"/>
                </a:rPr>
                <a:t>Data guidelines</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10</xdr:col>
          <xdr:colOff>390525</xdr:colOff>
          <xdr:row>0</xdr:row>
          <xdr:rowOff>95250</xdr:rowOff>
        </xdr:from>
        <xdr:to>
          <xdr:col>12</xdr:col>
          <xdr:colOff>742950</xdr:colOff>
          <xdr:row>1</xdr:row>
          <xdr:rowOff>114300</xdr:rowOff>
        </xdr:to>
        <xdr:sp macro="" textlink="">
          <xdr:nvSpPr>
            <xdr:cNvPr id="13364" name="Button 52" hidden="1">
              <a:extLst xmlns:a="http://schemas.openxmlformats.org/drawingml/2006/main">
                <a:ext uri="{63B3BB69-23CF-44E3-9099-C40C66FF867C}">
                  <a14:compatExt spid="_x0000_s13364"/>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GB" sz="900" b="0" i="0" u="none" strike="noStrike" baseline="0">
                  <a:solidFill>
                    <a:srgbClr val="000000"/>
                  </a:solidFill>
                  <a:latin typeface="Futura Lt BT"/>
                </a:rPr>
                <a:t>Mark Data included as FINAL</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5" Type="http://schemas.openxmlformats.org/officeDocument/2006/relationships/ctrlProp" Target="../ctrlProps/ctrlProp2.xml" /><Relationship Id="rId8" Type="http://schemas.openxmlformats.org/officeDocument/2006/relationships/ctrlProp" Target="../ctrlProps/ctrlProp5.xml" /><Relationship Id="rId6" Type="http://schemas.openxmlformats.org/officeDocument/2006/relationships/ctrlProp" Target="../ctrlProps/ctrlProp3.xml" /><Relationship Id="rId4" Type="http://schemas.openxmlformats.org/officeDocument/2006/relationships/ctrlProp" Target="../ctrlProps/ctrlProp1.xml" /><Relationship Id="rId7" Type="http://schemas.openxmlformats.org/officeDocument/2006/relationships/ctrlProp" Target="../ctrlProps/ctrlProp4.xml" /><Relationship Id="rId9" Type="http://schemas.openxmlformats.org/officeDocument/2006/relationships/ctrlProp" Target="../ctrlProps/ctrlProp6.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4" Type="http://schemas.openxmlformats.org/officeDocument/2006/relationships/ctrlProp" Target="../ctrlProps/ctrlProp7.xml" /><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4" Type="http://schemas.openxmlformats.org/officeDocument/2006/relationships/ctrlProp" Target="../ctrlProps/ctrlProp8.xml" /><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4" Type="http://schemas.openxmlformats.org/officeDocument/2006/relationships/ctrlProp" Target="../ctrlProps/ctrlProp9.xml" /><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4" Type="http://schemas.openxmlformats.org/officeDocument/2006/relationships/ctrlProp" Target="../ctrlProps/ctrlProp10.xml" /><Relationship Id="rId1" Type="http://schemas.openxmlformats.org/officeDocument/2006/relationships/vmlDrawing" Target="../drawings/vmlDrawing5.v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4" Type="http://schemas.openxmlformats.org/officeDocument/2006/relationships/ctrlProp" Target="../ctrlProps/ctrlProp11.xml" /><Relationship Id="rId1" Type="http://schemas.openxmlformats.org/officeDocument/2006/relationships/vmlDrawing" Target="../drawings/vmlDrawing6.vml" /><Relationship Id="rId2" Type="http://schemas.openxmlformats.org/officeDocument/2006/relationships/drawing" Target="../drawings/drawing6.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4" Type="http://schemas.openxmlformats.org/officeDocument/2006/relationships/ctrlProp" Target="../ctrlProps/ctrlProp12.xml" /><Relationship Id="rId1" Type="http://schemas.openxmlformats.org/officeDocument/2006/relationships/vmlDrawing" Target="../drawings/vmlDrawing7.vml" /><Relationship Id="rId2" Type="http://schemas.openxmlformats.org/officeDocument/2006/relationships/drawing" Target="../drawings/drawing7.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1" Type="http://schemas.openxmlformats.org/officeDocument/2006/relationships/ctrlProp" Target="../ctrlProps/ctrlProp20.xml" /><Relationship Id="rId6" Type="http://schemas.openxmlformats.org/officeDocument/2006/relationships/ctrlProp" Target="../ctrlProps/ctrlProp15.xml" /><Relationship Id="rId34" Type="http://schemas.openxmlformats.org/officeDocument/2006/relationships/ctrlProp" Target="../ctrlProps/ctrlProp43.xml" /><Relationship Id="rId24" Type="http://schemas.openxmlformats.org/officeDocument/2006/relationships/ctrlProp" Target="../ctrlProps/ctrlProp33.xml" /><Relationship Id="rId22" Type="http://schemas.openxmlformats.org/officeDocument/2006/relationships/ctrlProp" Target="../ctrlProps/ctrlProp31.xml" /><Relationship Id="rId31" Type="http://schemas.openxmlformats.org/officeDocument/2006/relationships/ctrlProp" Target="../ctrlProps/ctrlProp40.xml" /><Relationship Id="rId9" Type="http://schemas.openxmlformats.org/officeDocument/2006/relationships/ctrlProp" Target="../ctrlProps/ctrlProp18.xml" /><Relationship Id="rId28" Type="http://schemas.openxmlformats.org/officeDocument/2006/relationships/ctrlProp" Target="../ctrlProps/ctrlProp37.xml" /><Relationship Id="rId13" Type="http://schemas.openxmlformats.org/officeDocument/2006/relationships/ctrlProp" Target="../ctrlProps/ctrlProp22.xml" /><Relationship Id="rId7" Type="http://schemas.openxmlformats.org/officeDocument/2006/relationships/ctrlProp" Target="../ctrlProps/ctrlProp16.xml" /><Relationship Id="rId32" Type="http://schemas.openxmlformats.org/officeDocument/2006/relationships/ctrlProp" Target="../ctrlProps/ctrlProp41.xml" /><Relationship Id="rId26" Type="http://schemas.openxmlformats.org/officeDocument/2006/relationships/ctrlProp" Target="../ctrlProps/ctrlProp35.xml" /><Relationship Id="rId14" Type="http://schemas.openxmlformats.org/officeDocument/2006/relationships/ctrlProp" Target="../ctrlProps/ctrlProp23.xml" /><Relationship Id="rId12" Type="http://schemas.openxmlformats.org/officeDocument/2006/relationships/ctrlProp" Target="../ctrlProps/ctrlProp21.xml" /><Relationship Id="rId27" Type="http://schemas.openxmlformats.org/officeDocument/2006/relationships/ctrlProp" Target="../ctrlProps/ctrlProp36.xml" /><Relationship Id="rId21" Type="http://schemas.openxmlformats.org/officeDocument/2006/relationships/ctrlProp" Target="../ctrlProps/ctrlProp30.xml" /><Relationship Id="rId30" Type="http://schemas.openxmlformats.org/officeDocument/2006/relationships/ctrlProp" Target="../ctrlProps/ctrlProp39.xml" /><Relationship Id="rId19" Type="http://schemas.openxmlformats.org/officeDocument/2006/relationships/ctrlProp" Target="../ctrlProps/ctrlProp28.xml" /><Relationship Id="rId35" Type="http://schemas.openxmlformats.org/officeDocument/2006/relationships/ctrlProp" Target="../ctrlProps/ctrlProp44.xml" /><Relationship Id="rId33" Type="http://schemas.openxmlformats.org/officeDocument/2006/relationships/ctrlProp" Target="../ctrlProps/ctrlProp42.xml" /><Relationship Id="rId15" Type="http://schemas.openxmlformats.org/officeDocument/2006/relationships/ctrlProp" Target="../ctrlProps/ctrlProp24.xml" /><Relationship Id="rId4" Type="http://schemas.openxmlformats.org/officeDocument/2006/relationships/ctrlProp" Target="../ctrlProps/ctrlProp13.xml" /><Relationship Id="rId20" Type="http://schemas.openxmlformats.org/officeDocument/2006/relationships/ctrlProp" Target="../ctrlProps/ctrlProp29.xml" /><Relationship Id="rId17" Type="http://schemas.openxmlformats.org/officeDocument/2006/relationships/ctrlProp" Target="../ctrlProps/ctrlProp26.xml" /><Relationship Id="rId25" Type="http://schemas.openxmlformats.org/officeDocument/2006/relationships/ctrlProp" Target="../ctrlProps/ctrlProp34.xml" /><Relationship Id="rId8" Type="http://schemas.openxmlformats.org/officeDocument/2006/relationships/ctrlProp" Target="../ctrlProps/ctrlProp17.xml" /><Relationship Id="rId29" Type="http://schemas.openxmlformats.org/officeDocument/2006/relationships/ctrlProp" Target="../ctrlProps/ctrlProp38.xml" /><Relationship Id="rId16" Type="http://schemas.openxmlformats.org/officeDocument/2006/relationships/ctrlProp" Target="../ctrlProps/ctrlProp25.xml" /><Relationship Id="rId10" Type="http://schemas.openxmlformats.org/officeDocument/2006/relationships/ctrlProp" Target="../ctrlProps/ctrlProp19.xml" /><Relationship Id="rId23" Type="http://schemas.openxmlformats.org/officeDocument/2006/relationships/ctrlProp" Target="../ctrlProps/ctrlProp32.xml" /><Relationship Id="rId18" Type="http://schemas.openxmlformats.org/officeDocument/2006/relationships/ctrlProp" Target="../ctrlProps/ctrlProp27.xml" /><Relationship Id="rId5" Type="http://schemas.openxmlformats.org/officeDocument/2006/relationships/ctrlProp" Target="../ctrlProps/ctrlProp14.xml" /><Relationship Id="rId1" Type="http://schemas.openxmlformats.org/officeDocument/2006/relationships/vmlDrawing" Target="../drawings/vmlDrawing8.vml" /><Relationship Id="rId2" Type="http://schemas.openxmlformats.org/officeDocument/2006/relationships/drawing" Target="../drawings/drawing8.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2:I18"/>
  <sheetViews>
    <sheetView showGridLines="0" tabSelected="1" workbookViewId="0" topLeftCell="A1">
      <selection activeCell="E12" sqref="E12"/>
    </sheetView>
  </sheetViews>
  <sheetFormatPr defaultColWidth="9.140625" defaultRowHeight="15"/>
  <cols>
    <col min="2" max="2" width="31.7109375" style="2" customWidth="1"/>
    <col min="3" max="3" width="16.421875" style="2" customWidth="1"/>
    <col min="4" max="4" width="15.8515625" style="2" customWidth="1"/>
    <col min="5" max="5" width="16.57421875" style="2" customWidth="1"/>
    <col min="6" max="6" width="16.8515625" style="2" customWidth="1"/>
    <col min="7" max="7" width="15.421875" style="2" customWidth="1"/>
    <col min="9" max="9" width="16.421875" style="2" customWidth="1"/>
  </cols>
  <sheetData>
    <row r="2" spans="2:9" ht="15">
      <c r="B2" s="1"/>
      <c r="C2" s="1"/>
      <c r="D2" s="1"/>
      <c r="E2" s="1"/>
      <c r="I2" s="1"/>
    </row>
    <row r="9" s="2" customFormat="1" ht="15"/>
    <row r="10" spans="2:5" s="2" customFormat="1" ht="15">
      <c r="B10" s="1"/>
      <c r="C10" s="1"/>
      <c r="D10" s="1"/>
      <c r="E10" s="1"/>
    </row>
    <row r="11" s="2" customFormat="1" ht="15"/>
    <row r="12" s="2" customFormat="1" ht="15"/>
    <row r="13" s="2" customFormat="1" ht="15"/>
    <row r="14" s="2" customFormat="1" ht="15"/>
    <row r="17" ht="15">
      <c r="B17" s="3" t="s">
        <v>4</v>
      </c>
    </row>
    <row r="18" ht="15">
      <c r="B18" s="2" t="s">
        <v>100</v>
      </c>
    </row>
  </sheetData>
  <printOptions/>
  <pageMargins left="0.7086614173228347" right="0.7086614173228347" top="0.7480314960629921" bottom="0.7480314960629921" header="0.31496062992125984" footer="0.31496062992125984"/>
  <pageSetup fitToHeight="1" fitToWidth="1" horizontalDpi="600" verticalDpi="600" orientation="landscape" paperSize="9" scale="88"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V63"/>
  <sheetViews>
    <sheetView showGridLines="0" showRowColHeaders="0" workbookViewId="0" topLeftCell="A1">
      <pane ySplit="4" topLeftCell="A15" activePane="bottomLeft" state="frozen"/>
      <selection pane="bottomLeft" activeCell="C15" sqref="C15:P15"/>
    </sheetView>
  </sheetViews>
  <sheetFormatPr defaultColWidth="0" defaultRowHeight="15" zeroHeight="1"/>
  <cols>
    <col min="1" max="1" width="7.140625" style="7" customWidth="1"/>
    <col min="2" max="2" width="32.421875" style="86" customWidth="1"/>
    <col min="3" max="16" width="9.421875" style="7" customWidth="1"/>
    <col min="17" max="18" width="7.140625" style="7" customWidth="1"/>
    <col min="19" max="22" width="0" style="7" hidden="1" customWidth="1"/>
    <col min="23" max="16384" width="9.140625" style="7" hidden="1" customWidth="1"/>
  </cols>
  <sheetData>
    <row r="1" spans="1:18" s="75" customFormat="1" ht="15">
      <c r="A1" s="204" t="str">
        <f>+Title1</f>
        <v>Data inputs - Information Requirements</v>
      </c>
      <c r="B1" s="90"/>
      <c r="C1" s="31"/>
      <c r="D1" s="31"/>
      <c r="E1" s="31"/>
      <c r="F1" s="31"/>
      <c r="G1" s="31"/>
      <c r="H1" s="31"/>
      <c r="I1" s="31"/>
      <c r="J1" s="31"/>
      <c r="K1" s="31"/>
      <c r="L1" s="31"/>
      <c r="M1" s="31"/>
      <c r="N1" s="31"/>
      <c r="O1" s="31"/>
      <c r="P1" s="31"/>
      <c r="Q1" s="31"/>
      <c r="R1" s="31"/>
    </row>
    <row r="2" spans="1:18" s="77" customFormat="1" ht="13.5" thickBot="1">
      <c r="A2" s="203" t="str">
        <f>+Title</f>
        <v xml:space="preserve">Annex I to the Open Call for Expression of Interest to select Financial Intermediaries under the ESIF EAFRD Portugal Mainland FoF </v>
      </c>
      <c r="B2" s="205"/>
      <c r="C2" s="203"/>
      <c r="D2" s="203"/>
      <c r="E2" s="203"/>
      <c r="F2" s="203"/>
      <c r="G2" s="203"/>
      <c r="H2" s="203"/>
      <c r="I2" s="203"/>
      <c r="J2" s="203"/>
      <c r="K2" s="203"/>
      <c r="L2" s="203"/>
      <c r="M2" s="203"/>
      <c r="N2" s="203"/>
      <c r="O2" s="203"/>
      <c r="P2" s="203"/>
      <c r="Q2" s="203"/>
      <c r="R2" s="203"/>
    </row>
    <row r="3" ht="15.75" thickTop="1"/>
    <row r="4" spans="1:22" ht="15">
      <c r="A4" s="84" t="s">
        <v>161</v>
      </c>
      <c r="B4" s="87"/>
      <c r="C4" s="84"/>
      <c r="D4" s="84"/>
      <c r="E4" s="84"/>
      <c r="F4" s="84"/>
      <c r="G4" s="84"/>
      <c r="H4" s="84"/>
      <c r="I4" s="84"/>
      <c r="J4" s="84"/>
      <c r="K4" s="84"/>
      <c r="L4" s="84"/>
      <c r="M4" s="84"/>
      <c r="N4" s="84"/>
      <c r="O4" s="84"/>
      <c r="P4" s="84"/>
      <c r="Q4" s="84"/>
      <c r="R4" s="84"/>
      <c r="S4" s="84"/>
      <c r="T4" s="84"/>
      <c r="U4" s="84"/>
      <c r="V4" s="84"/>
    </row>
    <row r="5" ht="12" customHeight="1">
      <c r="A5" s="184" t="s">
        <v>99</v>
      </c>
    </row>
    <row r="6" ht="15"/>
    <row r="7" spans="1:16" s="5" customFormat="1" ht="12.75">
      <c r="A7" s="160" t="str">
        <f>+'5.1.1'!A5</f>
        <v>5.1 Recent origination and outstanding portfolio</v>
      </c>
      <c r="B7" s="161"/>
      <c r="C7" s="162"/>
      <c r="D7" s="162"/>
      <c r="E7" s="162"/>
      <c r="F7" s="162"/>
      <c r="G7" s="162"/>
      <c r="H7" s="162"/>
      <c r="I7" s="162"/>
      <c r="J7" s="162"/>
      <c r="K7" s="162"/>
      <c r="L7" s="162"/>
      <c r="M7" s="162"/>
      <c r="N7" s="162"/>
      <c r="O7" s="162"/>
      <c r="P7" s="163"/>
    </row>
    <row r="8" spans="1:16" s="5" customFormat="1" ht="12.75">
      <c r="A8" s="164" t="str">
        <f>+'5.1.1'!A8</f>
        <v>5.1.1</v>
      </c>
      <c r="B8" s="89"/>
      <c r="C8" s="85"/>
      <c r="D8" s="85"/>
      <c r="E8" s="85"/>
      <c r="F8" s="85"/>
      <c r="G8" s="85"/>
      <c r="H8" s="85"/>
      <c r="I8" s="85"/>
      <c r="J8" s="85"/>
      <c r="K8" s="85"/>
      <c r="L8" s="85"/>
      <c r="M8" s="85"/>
      <c r="N8" s="85"/>
      <c r="O8" s="85"/>
      <c r="P8" s="165"/>
    </row>
    <row r="9" spans="1:16" s="5" customFormat="1" ht="14.25" customHeight="1">
      <c r="A9" s="90"/>
      <c r="B9" s="90"/>
      <c r="C9" s="31"/>
      <c r="D9" s="31"/>
      <c r="E9" s="31"/>
      <c r="F9" s="31"/>
      <c r="G9" s="31"/>
      <c r="H9" s="31"/>
      <c r="I9" s="31"/>
      <c r="J9" s="31"/>
      <c r="K9" s="31"/>
      <c r="L9" s="31"/>
      <c r="M9" s="31"/>
      <c r="N9" s="31"/>
      <c r="O9" s="31"/>
      <c r="P9" s="31"/>
    </row>
    <row r="10" spans="1:16" s="5" customFormat="1" ht="14.25" customHeight="1">
      <c r="A10" s="90"/>
      <c r="B10" s="90"/>
      <c r="C10" s="31"/>
      <c r="D10" s="31"/>
      <c r="E10" s="31"/>
      <c r="F10" s="31"/>
      <c r="G10" s="31"/>
      <c r="H10" s="31"/>
      <c r="I10" s="31"/>
      <c r="J10" s="31"/>
      <c r="K10" s="31"/>
      <c r="L10" s="31"/>
      <c r="M10" s="31"/>
      <c r="N10" s="31"/>
      <c r="O10" s="31"/>
      <c r="P10" s="31"/>
    </row>
    <row r="11" spans="1:16" s="5" customFormat="1" ht="64.5" customHeight="1">
      <c r="A11" s="90"/>
      <c r="B11" s="155" t="s">
        <v>170</v>
      </c>
      <c r="C11" s="223" t="s">
        <v>195</v>
      </c>
      <c r="D11" s="224"/>
      <c r="E11" s="224"/>
      <c r="F11" s="224"/>
      <c r="G11" s="224"/>
      <c r="H11" s="224"/>
      <c r="I11" s="224"/>
      <c r="J11" s="224"/>
      <c r="K11" s="224"/>
      <c r="L11" s="224"/>
      <c r="M11" s="224"/>
      <c r="N11" s="224"/>
      <c r="O11" s="224"/>
      <c r="P11" s="225"/>
    </row>
    <row r="12" s="5" customFormat="1" ht="12.75">
      <c r="B12" s="88"/>
    </row>
    <row r="13" spans="2:16" s="5" customFormat="1" ht="57.75" customHeight="1">
      <c r="B13" s="91" t="str">
        <f>+'5.1.1'!A10</f>
        <v>5.1.1a Recent lending activity by segment, as applicable</v>
      </c>
      <c r="C13" s="220" t="s">
        <v>196</v>
      </c>
      <c r="D13" s="226"/>
      <c r="E13" s="226"/>
      <c r="F13" s="226"/>
      <c r="G13" s="226"/>
      <c r="H13" s="226"/>
      <c r="I13" s="226"/>
      <c r="J13" s="226"/>
      <c r="K13" s="226"/>
      <c r="L13" s="226"/>
      <c r="M13" s="226"/>
      <c r="N13" s="226"/>
      <c r="O13" s="226"/>
      <c r="P13" s="227"/>
    </row>
    <row r="14" s="5" customFormat="1" ht="12.75">
      <c r="B14" s="88"/>
    </row>
    <row r="15" spans="2:16" s="5" customFormat="1" ht="69" customHeight="1">
      <c r="B15" s="91" t="str">
        <f>+'5.1.1'!A29</f>
        <v>5.1.1b Rating class (e.g. internal scoring/rating/probability of default/expected loss) (if available)</v>
      </c>
      <c r="C15" s="220" t="s">
        <v>162</v>
      </c>
      <c r="D15" s="226"/>
      <c r="E15" s="226"/>
      <c r="F15" s="226"/>
      <c r="G15" s="226"/>
      <c r="H15" s="226"/>
      <c r="I15" s="226"/>
      <c r="J15" s="226"/>
      <c r="K15" s="226"/>
      <c r="L15" s="226"/>
      <c r="M15" s="226"/>
      <c r="N15" s="226"/>
      <c r="O15" s="226"/>
      <c r="P15" s="227"/>
    </row>
    <row r="16" s="5" customFormat="1" ht="12.75">
      <c r="B16" s="88"/>
    </row>
    <row r="17" spans="2:16" s="5" customFormat="1" ht="59.25" customHeight="1">
      <c r="B17" s="91" t="str">
        <f>+'5.1.1'!A57</f>
        <v>5.1.1c Industry (using NACE Rev.2 (Division Level, i.e. one letter followed by two digits))</v>
      </c>
      <c r="C17" s="220" t="s">
        <v>166</v>
      </c>
      <c r="D17" s="221"/>
      <c r="E17" s="221"/>
      <c r="F17" s="221"/>
      <c r="G17" s="221"/>
      <c r="H17" s="221"/>
      <c r="I17" s="221"/>
      <c r="J17" s="221"/>
      <c r="K17" s="221"/>
      <c r="L17" s="221"/>
      <c r="M17" s="221"/>
      <c r="N17" s="221"/>
      <c r="O17" s="221"/>
      <c r="P17" s="222"/>
    </row>
    <row r="18" s="5" customFormat="1" ht="12.75">
      <c r="B18" s="88"/>
    </row>
    <row r="19" spans="2:16" s="5" customFormat="1" ht="50.25" customHeight="1">
      <c r="B19" s="91" t="str">
        <f>+'5.1.1'!A71</f>
        <v>5.1.1d Maturity of the SME Transactions</v>
      </c>
      <c r="C19" s="220" t="s">
        <v>163</v>
      </c>
      <c r="D19" s="221"/>
      <c r="E19" s="221"/>
      <c r="F19" s="221"/>
      <c r="G19" s="221"/>
      <c r="H19" s="221"/>
      <c r="I19" s="221"/>
      <c r="J19" s="221"/>
      <c r="K19" s="221"/>
      <c r="L19" s="221"/>
      <c r="M19" s="221"/>
      <c r="N19" s="221"/>
      <c r="O19" s="221"/>
      <c r="P19" s="222"/>
    </row>
    <row r="20" s="5" customFormat="1" ht="12.75">
      <c r="B20" s="88"/>
    </row>
    <row r="21" spans="2:16" s="5" customFormat="1" ht="65.25" customHeight="1">
      <c r="B21" s="91" t="str">
        <f>+'5.1.1'!A85</f>
        <v>5.1.1e Repayment profile</v>
      </c>
      <c r="C21" s="220" t="s">
        <v>169</v>
      </c>
      <c r="D21" s="221"/>
      <c r="E21" s="221"/>
      <c r="F21" s="221"/>
      <c r="G21" s="221"/>
      <c r="H21" s="221"/>
      <c r="I21" s="221"/>
      <c r="J21" s="221"/>
      <c r="K21" s="221"/>
      <c r="L21" s="221"/>
      <c r="M21" s="221"/>
      <c r="N21" s="221"/>
      <c r="O21" s="221"/>
      <c r="P21" s="222"/>
    </row>
    <row r="22" s="5" customFormat="1" ht="12.75">
      <c r="B22" s="88"/>
    </row>
    <row r="23" spans="2:16" s="5" customFormat="1" ht="54.75" customHeight="1">
      <c r="B23" s="91" t="str">
        <f>+'5.1.1'!A96</f>
        <v>5.1.1f Purpose of finance</v>
      </c>
      <c r="C23" s="217" t="s">
        <v>164</v>
      </c>
      <c r="D23" s="228"/>
      <c r="E23" s="228"/>
      <c r="F23" s="228"/>
      <c r="G23" s="228"/>
      <c r="H23" s="228"/>
      <c r="I23" s="228"/>
      <c r="J23" s="228"/>
      <c r="K23" s="228"/>
      <c r="L23" s="228"/>
      <c r="M23" s="228"/>
      <c r="N23" s="228"/>
      <c r="O23" s="228"/>
      <c r="P23" s="229"/>
    </row>
    <row r="24" s="5" customFormat="1" ht="12.75">
      <c r="B24" s="88"/>
    </row>
    <row r="25" spans="1:16" ht="15">
      <c r="A25" s="156" t="str">
        <f>+'5.1.2'!A5</f>
        <v>5.1.2 Loan by loan information</v>
      </c>
      <c r="B25" s="157"/>
      <c r="C25" s="158"/>
      <c r="D25" s="158"/>
      <c r="E25" s="158"/>
      <c r="F25" s="158"/>
      <c r="G25" s="158"/>
      <c r="H25" s="158"/>
      <c r="I25" s="158"/>
      <c r="J25" s="158"/>
      <c r="K25" s="158"/>
      <c r="L25" s="158"/>
      <c r="M25" s="158"/>
      <c r="N25" s="158"/>
      <c r="O25" s="158"/>
      <c r="P25" s="159"/>
    </row>
    <row r="26" ht="15"/>
    <row r="27" ht="15"/>
    <row r="28" spans="2:16" ht="55.5" customHeight="1">
      <c r="B28" s="91" t="s">
        <v>269</v>
      </c>
      <c r="C28" s="220" t="s">
        <v>278</v>
      </c>
      <c r="D28" s="226"/>
      <c r="E28" s="226"/>
      <c r="F28" s="226"/>
      <c r="G28" s="226"/>
      <c r="H28" s="226"/>
      <c r="I28" s="226"/>
      <c r="J28" s="226"/>
      <c r="K28" s="226"/>
      <c r="L28" s="226"/>
      <c r="M28" s="226"/>
      <c r="N28" s="226"/>
      <c r="O28" s="226"/>
      <c r="P28" s="227"/>
    </row>
    <row r="29" ht="15"/>
    <row r="30" spans="1:16" s="5" customFormat="1" ht="12.75">
      <c r="A30" s="160" t="str">
        <f>+'5.2'!A6</f>
        <v>5.2. Expected characteristics of the Portfolio to be built up:</v>
      </c>
      <c r="B30" s="161"/>
      <c r="C30" s="162"/>
      <c r="D30" s="162"/>
      <c r="E30" s="162"/>
      <c r="F30" s="162"/>
      <c r="G30" s="162"/>
      <c r="H30" s="162"/>
      <c r="I30" s="162"/>
      <c r="J30" s="162"/>
      <c r="K30" s="162"/>
      <c r="L30" s="162"/>
      <c r="M30" s="162"/>
      <c r="N30" s="162"/>
      <c r="O30" s="162"/>
      <c r="P30" s="163"/>
    </row>
    <row r="31" spans="1:16" ht="15">
      <c r="A31" s="164"/>
      <c r="B31" s="89"/>
      <c r="C31" s="85"/>
      <c r="D31" s="85"/>
      <c r="E31" s="85"/>
      <c r="F31" s="85"/>
      <c r="G31" s="85"/>
      <c r="H31" s="85"/>
      <c r="I31" s="85"/>
      <c r="J31" s="85"/>
      <c r="K31" s="85"/>
      <c r="L31" s="85"/>
      <c r="M31" s="85"/>
      <c r="N31" s="85"/>
      <c r="O31" s="85"/>
      <c r="P31" s="165"/>
    </row>
    <row r="32" ht="15"/>
    <row r="33" ht="15"/>
    <row r="34" spans="2:16" ht="41.25" customHeight="1">
      <c r="B34" s="155" t="s">
        <v>170</v>
      </c>
      <c r="C34" s="223" t="s">
        <v>171</v>
      </c>
      <c r="D34" s="224"/>
      <c r="E34" s="224"/>
      <c r="F34" s="224"/>
      <c r="G34" s="224"/>
      <c r="H34" s="224"/>
      <c r="I34" s="224"/>
      <c r="J34" s="224"/>
      <c r="K34" s="224"/>
      <c r="L34" s="224"/>
      <c r="M34" s="224"/>
      <c r="N34" s="224"/>
      <c r="O34" s="224"/>
      <c r="P34" s="225"/>
    </row>
    <row r="35" ht="15"/>
    <row r="36" spans="1:16" s="5" customFormat="1" ht="12.75">
      <c r="A36" s="160" t="str">
        <f>+'5.3.1'!A5</f>
        <v xml:space="preserve">5.3 Performance Track Record </v>
      </c>
      <c r="B36" s="161"/>
      <c r="C36" s="162"/>
      <c r="D36" s="162"/>
      <c r="E36" s="162"/>
      <c r="F36" s="162"/>
      <c r="G36" s="162"/>
      <c r="H36" s="162"/>
      <c r="I36" s="162"/>
      <c r="J36" s="162"/>
      <c r="K36" s="162"/>
      <c r="L36" s="162"/>
      <c r="M36" s="162"/>
      <c r="N36" s="162"/>
      <c r="O36" s="162"/>
      <c r="P36" s="163"/>
    </row>
    <row r="37" spans="1:16" ht="15">
      <c r="A37" s="164" t="str">
        <f>+'5.3.1'!A8</f>
        <v>(a) Rating master scale (for each rating/scoring model expected in the Portfolio)</v>
      </c>
      <c r="B37" s="89"/>
      <c r="C37" s="85"/>
      <c r="D37" s="85"/>
      <c r="E37" s="85"/>
      <c r="F37" s="85"/>
      <c r="G37" s="85"/>
      <c r="H37" s="85"/>
      <c r="I37" s="85"/>
      <c r="J37" s="85"/>
      <c r="K37" s="85"/>
      <c r="L37" s="85"/>
      <c r="M37" s="85"/>
      <c r="N37" s="85"/>
      <c r="O37" s="85"/>
      <c r="P37" s="165"/>
    </row>
    <row r="38" ht="15"/>
    <row r="39" ht="15"/>
    <row r="40" spans="2:16" ht="72" customHeight="1">
      <c r="B40" s="91" t="s">
        <v>173</v>
      </c>
      <c r="C40" s="220" t="s">
        <v>287</v>
      </c>
      <c r="D40" s="226"/>
      <c r="E40" s="226"/>
      <c r="F40" s="226"/>
      <c r="G40" s="226"/>
      <c r="H40" s="226"/>
      <c r="I40" s="226"/>
      <c r="J40" s="226"/>
      <c r="K40" s="226"/>
      <c r="L40" s="226"/>
      <c r="M40" s="226"/>
      <c r="N40" s="226"/>
      <c r="O40" s="226"/>
      <c r="P40" s="227"/>
    </row>
    <row r="41" ht="15"/>
    <row r="42" spans="1:16" ht="15">
      <c r="A42" s="156" t="str">
        <f>+'5.3.1'!A26</f>
        <v>(c) Annual rating migration per rating class (observation 12 months after) for each rating system in place and for,at least, the past 3 years</v>
      </c>
      <c r="B42" s="157"/>
      <c r="C42" s="158"/>
      <c r="D42" s="158"/>
      <c r="E42" s="158"/>
      <c r="F42" s="158"/>
      <c r="G42" s="158"/>
      <c r="H42" s="158"/>
      <c r="I42" s="158"/>
      <c r="J42" s="158"/>
      <c r="K42" s="158"/>
      <c r="L42" s="158"/>
      <c r="M42" s="158"/>
      <c r="N42" s="158"/>
      <c r="O42" s="158"/>
      <c r="P42" s="159"/>
    </row>
    <row r="43" ht="15"/>
    <row r="44" spans="2:16" ht="249" customHeight="1">
      <c r="B44" s="91" t="s">
        <v>175</v>
      </c>
      <c r="C44" s="217" t="s">
        <v>289</v>
      </c>
      <c r="D44" s="218"/>
      <c r="E44" s="218"/>
      <c r="F44" s="218"/>
      <c r="G44" s="218"/>
      <c r="H44" s="218"/>
      <c r="I44" s="218"/>
      <c r="J44" s="218"/>
      <c r="K44" s="218"/>
      <c r="L44" s="218"/>
      <c r="M44" s="218"/>
      <c r="N44" s="218"/>
      <c r="O44" s="218"/>
      <c r="P44" s="219"/>
    </row>
    <row r="45" ht="15"/>
    <row r="46" spans="1:16" ht="15">
      <c r="A46" s="156" t="str">
        <f>+'5.3.1'!A67</f>
        <v>(d) Observed default frequencies for the last 5 years  for each internal rating/scoring model</v>
      </c>
      <c r="B46" s="157"/>
      <c r="C46" s="158"/>
      <c r="D46" s="158"/>
      <c r="E46" s="158"/>
      <c r="F46" s="158"/>
      <c r="G46" s="158"/>
      <c r="H46" s="158"/>
      <c r="I46" s="158"/>
      <c r="J46" s="158"/>
      <c r="K46" s="158"/>
      <c r="L46" s="158"/>
      <c r="M46" s="158"/>
      <c r="N46" s="158"/>
      <c r="O46" s="158"/>
      <c r="P46" s="159"/>
    </row>
    <row r="47" ht="15"/>
    <row r="48" spans="2:16" ht="130.5" customHeight="1">
      <c r="B48" s="91" t="s">
        <v>174</v>
      </c>
      <c r="C48" s="217" t="s">
        <v>290</v>
      </c>
      <c r="D48" s="218"/>
      <c r="E48" s="218"/>
      <c r="F48" s="218"/>
      <c r="G48" s="218"/>
      <c r="H48" s="218"/>
      <c r="I48" s="218"/>
      <c r="J48" s="218"/>
      <c r="K48" s="218"/>
      <c r="L48" s="218"/>
      <c r="M48" s="218"/>
      <c r="N48" s="218"/>
      <c r="O48" s="218"/>
      <c r="P48" s="219"/>
    </row>
    <row r="49" ht="15"/>
    <row r="50" spans="1:16" ht="15">
      <c r="A50" s="156" t="str">
        <f>+'5.3.2'!A7</f>
        <v>5.3.2. Default vintage data:</v>
      </c>
      <c r="B50" s="157"/>
      <c r="C50" s="158"/>
      <c r="D50" s="158"/>
      <c r="E50" s="158"/>
      <c r="F50" s="158"/>
      <c r="G50" s="158"/>
      <c r="H50" s="158"/>
      <c r="I50" s="158"/>
      <c r="J50" s="158"/>
      <c r="K50" s="158"/>
      <c r="L50" s="158"/>
      <c r="M50" s="158"/>
      <c r="N50" s="158"/>
      <c r="O50" s="158"/>
      <c r="P50" s="159"/>
    </row>
    <row r="51" ht="15"/>
    <row r="52" ht="15"/>
    <row r="53" spans="2:16" ht="174.75" customHeight="1">
      <c r="B53" s="91" t="s">
        <v>176</v>
      </c>
      <c r="C53" s="217" t="s">
        <v>177</v>
      </c>
      <c r="D53" s="218"/>
      <c r="E53" s="218"/>
      <c r="F53" s="218"/>
      <c r="G53" s="218"/>
      <c r="H53" s="218"/>
      <c r="I53" s="218"/>
      <c r="J53" s="218"/>
      <c r="K53" s="218"/>
      <c r="L53" s="218"/>
      <c r="M53" s="218"/>
      <c r="N53" s="218"/>
      <c r="O53" s="218"/>
      <c r="P53" s="219"/>
    </row>
    <row r="54" ht="15"/>
    <row r="55" spans="1:16" ht="15">
      <c r="A55" s="156" t="str">
        <f>+'5.3.3'!A7</f>
        <v>5.3.3. Recovery vintage data:</v>
      </c>
      <c r="B55" s="157"/>
      <c r="C55" s="158"/>
      <c r="D55" s="158"/>
      <c r="E55" s="158"/>
      <c r="F55" s="158"/>
      <c r="G55" s="158"/>
      <c r="H55" s="158"/>
      <c r="I55" s="158"/>
      <c r="J55" s="158"/>
      <c r="K55" s="158"/>
      <c r="L55" s="158"/>
      <c r="M55" s="158"/>
      <c r="N55" s="158"/>
      <c r="O55" s="158"/>
      <c r="P55" s="159"/>
    </row>
    <row r="56" ht="15"/>
    <row r="57" ht="15"/>
    <row r="58" spans="2:16" ht="249.75" customHeight="1">
      <c r="B58" s="91" t="s">
        <v>178</v>
      </c>
      <c r="C58" s="217" t="s">
        <v>288</v>
      </c>
      <c r="D58" s="218"/>
      <c r="E58" s="218"/>
      <c r="F58" s="218"/>
      <c r="G58" s="218"/>
      <c r="H58" s="218"/>
      <c r="I58" s="218"/>
      <c r="J58" s="218"/>
      <c r="K58" s="218"/>
      <c r="L58" s="218"/>
      <c r="M58" s="218"/>
      <c r="N58" s="218"/>
      <c r="O58" s="218"/>
      <c r="P58" s="219"/>
    </row>
    <row r="59" ht="15"/>
    <row r="60" ht="15"/>
    <row r="61" spans="1:16" ht="15">
      <c r="A61" s="151" t="str">
        <f>+'Data checklist'!A4</f>
        <v>Data and information checklist</v>
      </c>
      <c r="B61" s="152"/>
      <c r="C61" s="153"/>
      <c r="D61" s="153"/>
      <c r="E61" s="153"/>
      <c r="F61" s="153"/>
      <c r="G61" s="153"/>
      <c r="H61" s="153"/>
      <c r="I61" s="153"/>
      <c r="J61" s="153"/>
      <c r="K61" s="153"/>
      <c r="L61" s="153"/>
      <c r="M61" s="153"/>
      <c r="N61" s="153"/>
      <c r="O61" s="153"/>
      <c r="P61" s="154"/>
    </row>
    <row r="62" ht="15"/>
    <row r="63" spans="2:16" ht="23.25" customHeight="1">
      <c r="B63" s="210" t="s">
        <v>291</v>
      </c>
      <c r="C63" s="216" t="s">
        <v>292</v>
      </c>
      <c r="D63" s="216"/>
      <c r="E63" s="216"/>
      <c r="F63" s="216"/>
      <c r="G63" s="216"/>
      <c r="H63" s="216"/>
      <c r="I63" s="216"/>
      <c r="J63" s="216"/>
      <c r="K63" s="216"/>
      <c r="L63" s="216"/>
      <c r="M63" s="216"/>
      <c r="N63" s="216"/>
      <c r="O63" s="216"/>
      <c r="P63" s="216"/>
    </row>
    <row r="64" ht="15"/>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0.5" customHeight="1" hidden="1"/>
    <row r="83" ht="15" hidden="1"/>
    <row r="84" ht="15" hidden="1"/>
  </sheetData>
  <mergeCells count="15">
    <mergeCell ref="C63:P63"/>
    <mergeCell ref="C53:P53"/>
    <mergeCell ref="C58:P58"/>
    <mergeCell ref="C21:P21"/>
    <mergeCell ref="C11:P11"/>
    <mergeCell ref="C13:P13"/>
    <mergeCell ref="C15:P15"/>
    <mergeCell ref="C17:P17"/>
    <mergeCell ref="C19:P19"/>
    <mergeCell ref="C34:P34"/>
    <mergeCell ref="C40:P40"/>
    <mergeCell ref="C44:P44"/>
    <mergeCell ref="C48:P48"/>
    <mergeCell ref="C28:P28"/>
    <mergeCell ref="C23:P23"/>
  </mergeCells>
  <printOptions/>
  <pageMargins left="0.7" right="0.7" top="0.75" bottom="0.75" header="0.3" footer="0.3"/>
  <pageSetup horizontalDpi="600" verticalDpi="600" orientation="portrait" scale="52" r:id="rId3"/>
  <rowBreaks count="1" manualBreakCount="1">
    <brk id="47" max="16383" man="1"/>
  </rowBreaks>
  <drawing r:id="rId2"/>
  <legacyDrawing r:id="rId1"/>
  <mc:AlternateContent xmlns:mc="http://schemas.openxmlformats.org/markup-compatibility/2006">
    <mc:Choice Requires="x14">
      <controls>
        <mc:AlternateContent>
          <mc:Choice Requires="x14">
            <control xmlns:r="http://schemas.openxmlformats.org/officeDocument/2006/relationships" shapeId="23554" r:id="rId4" name="Button 2">
              <controlPr defaultSize="0" print="0" autoFill="0" autoPict="0" macro="[0]!Module1.GoTo_Data_51">
                <anchor moveWithCells="1" sizeWithCells="1">
                  <from>
                    <xdr:col>1</xdr:col>
                    <xdr:colOff>9525</xdr:colOff>
                    <xdr:row>8</xdr:row>
                    <xdr:rowOff>123825</xdr:rowOff>
                  </from>
                  <to>
                    <xdr:col>2</xdr:col>
                    <xdr:colOff>9525</xdr:colOff>
                    <xdr:row>9</xdr:row>
                    <xdr:rowOff>133350</xdr:rowOff>
                  </to>
                </anchor>
              </controlPr>
            </control>
          </mc:Choice>
        </mc:AlternateContent>
        <mc:AlternateContent>
          <mc:Choice Requires="x14">
            <control xmlns:r="http://schemas.openxmlformats.org/officeDocument/2006/relationships" shapeId="23555" r:id="rId5" name="Button 3">
              <controlPr defaultSize="0" print="0" autoFill="0" autoPict="0" macro="[0]!GoTo_Data_52">
                <anchor moveWithCells="1" sizeWithCells="1">
                  <from>
                    <xdr:col>1</xdr:col>
                    <xdr:colOff>0</xdr:colOff>
                    <xdr:row>31</xdr:row>
                    <xdr:rowOff>142875</xdr:rowOff>
                  </from>
                  <to>
                    <xdr:col>2</xdr:col>
                    <xdr:colOff>0</xdr:colOff>
                    <xdr:row>32</xdr:row>
                    <xdr:rowOff>142875</xdr:rowOff>
                  </to>
                </anchor>
              </controlPr>
            </control>
          </mc:Choice>
        </mc:AlternateContent>
        <mc:AlternateContent>
          <mc:Choice Requires="x14">
            <control xmlns:r="http://schemas.openxmlformats.org/officeDocument/2006/relationships" shapeId="23557" r:id="rId6" name="Button 5">
              <controlPr defaultSize="0" print="0" autoFill="0" autoPict="0" macro="[0]!GoTo_Data_532">
                <anchor moveWithCells="1" sizeWithCells="1">
                  <from>
                    <xdr:col>0</xdr:col>
                    <xdr:colOff>466725</xdr:colOff>
                    <xdr:row>50</xdr:row>
                    <xdr:rowOff>142875</xdr:rowOff>
                  </from>
                  <to>
                    <xdr:col>2</xdr:col>
                    <xdr:colOff>0</xdr:colOff>
                    <xdr:row>51</xdr:row>
                    <xdr:rowOff>142875</xdr:rowOff>
                  </to>
                </anchor>
              </controlPr>
            </control>
          </mc:Choice>
        </mc:AlternateContent>
        <mc:AlternateContent>
          <mc:Choice Requires="x14">
            <control xmlns:r="http://schemas.openxmlformats.org/officeDocument/2006/relationships" shapeId="23558" r:id="rId7" name="Button 6">
              <controlPr defaultSize="0" print="0" autoFill="0" autoPict="0" macro="[0]!GoTo_Data_533">
                <anchor moveWithCells="1" sizeWithCells="1">
                  <from>
                    <xdr:col>1</xdr:col>
                    <xdr:colOff>0</xdr:colOff>
                    <xdr:row>55</xdr:row>
                    <xdr:rowOff>142875</xdr:rowOff>
                  </from>
                  <to>
                    <xdr:col>2</xdr:col>
                    <xdr:colOff>0</xdr:colOff>
                    <xdr:row>56</xdr:row>
                    <xdr:rowOff>142875</xdr:rowOff>
                  </to>
                </anchor>
              </controlPr>
            </control>
          </mc:Choice>
        </mc:AlternateContent>
        <mc:AlternateContent>
          <mc:Choice Requires="x14">
            <control xmlns:r="http://schemas.openxmlformats.org/officeDocument/2006/relationships" shapeId="23559" r:id="rId8" name="Button 7">
              <controlPr defaultSize="0" print="0" autoFill="0" autoPict="0" macro="[0]!GoTo_Data_531">
                <anchor moveWithCells="1" sizeWithCells="1">
                  <from>
                    <xdr:col>0</xdr:col>
                    <xdr:colOff>466725</xdr:colOff>
                    <xdr:row>37</xdr:row>
                    <xdr:rowOff>142875</xdr:rowOff>
                  </from>
                  <to>
                    <xdr:col>1</xdr:col>
                    <xdr:colOff>2152650</xdr:colOff>
                    <xdr:row>38</xdr:row>
                    <xdr:rowOff>142875</xdr:rowOff>
                  </to>
                </anchor>
              </controlPr>
            </control>
          </mc:Choice>
        </mc:AlternateContent>
        <mc:AlternateContent>
          <mc:Choice Requires="x14">
            <control xmlns:r="http://schemas.openxmlformats.org/officeDocument/2006/relationships" shapeId="23560" r:id="rId9" name="Button 8">
              <controlPr defaultSize="0" print="0" autoFill="0" autoPict="0" macro="[0]!GoTo_Data_512">
                <anchor moveWithCells="1" sizeWithCells="1">
                  <from>
                    <xdr:col>1</xdr:col>
                    <xdr:colOff>9525</xdr:colOff>
                    <xdr:row>25</xdr:row>
                    <xdr:rowOff>152400</xdr:rowOff>
                  </from>
                  <to>
                    <xdr:col>2</xdr:col>
                    <xdr:colOff>9525</xdr:colOff>
                    <xdr:row>26</xdr:row>
                    <xdr:rowOff>152400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E104"/>
  <sheetViews>
    <sheetView showGridLines="0" showRowColHeaders="0" workbookViewId="0" topLeftCell="A1">
      <pane ySplit="3" topLeftCell="A4" activePane="bottomLeft" state="frozen"/>
      <selection pane="bottomLeft" activeCell="G13" sqref="G13"/>
    </sheetView>
  </sheetViews>
  <sheetFormatPr defaultColWidth="9.140625" defaultRowHeight="15"/>
  <cols>
    <col min="1" max="1" width="29.28125" style="5" customWidth="1"/>
    <col min="2" max="2" width="16.421875" style="5" customWidth="1"/>
    <col min="3" max="3" width="19.8515625" style="5" customWidth="1"/>
    <col min="4" max="4" width="14.8515625" style="5" customWidth="1"/>
    <col min="5" max="7" width="13.00390625" style="5" customWidth="1"/>
    <col min="8" max="8" width="4.00390625" style="5" customWidth="1"/>
    <col min="9" max="9" width="13.00390625" style="5" customWidth="1"/>
    <col min="10" max="16384" width="9.140625" style="5" customWidth="1"/>
  </cols>
  <sheetData>
    <row r="1" ht="15">
      <c r="A1" s="17" t="str">
        <f>+Title1</f>
        <v>Data inputs - Information Requirements</v>
      </c>
    </row>
    <row r="2" s="67" customFormat="1" ht="13.5" thickBot="1">
      <c r="A2" s="67" t="str">
        <f>+Title</f>
        <v xml:space="preserve">Annex I to the Open Call for Expression of Interest to select Financial Intermediaries under the ESIF EAFRD Portugal Mainland FoF </v>
      </c>
    </row>
    <row r="3" ht="11.25" customHeight="1" thickTop="1"/>
    <row r="5" ht="15">
      <c r="A5" s="9" t="s">
        <v>165</v>
      </c>
    </row>
    <row r="6" ht="15">
      <c r="A6" s="27"/>
    </row>
    <row r="7" ht="15">
      <c r="A7" s="9"/>
    </row>
    <row r="8" ht="15">
      <c r="A8" s="9" t="s">
        <v>167</v>
      </c>
    </row>
    <row r="9" ht="15">
      <c r="A9" s="9"/>
    </row>
    <row r="10" ht="15">
      <c r="A10" s="17" t="s">
        <v>270</v>
      </c>
    </row>
    <row r="11" ht="13.5" thickBot="1">
      <c r="A11" s="9"/>
    </row>
    <row r="12" spans="1:3" ht="13.5" thickBot="1">
      <c r="A12" s="172" t="s">
        <v>158</v>
      </c>
      <c r="B12" s="12" t="s">
        <v>58</v>
      </c>
      <c r="C12" s="12" t="s">
        <v>59</v>
      </c>
    </row>
    <row r="13" spans="1:3" ht="15">
      <c r="A13" s="173" t="s">
        <v>157</v>
      </c>
      <c r="B13" s="174"/>
      <c r="C13" s="174"/>
    </row>
    <row r="14" spans="1:3" ht="15">
      <c r="A14" s="175" t="s">
        <v>72</v>
      </c>
      <c r="B14" s="14"/>
      <c r="C14" s="14"/>
    </row>
    <row r="15" spans="1:3" ht="15">
      <c r="A15" s="175" t="s">
        <v>73</v>
      </c>
      <c r="B15" s="14"/>
      <c r="C15" s="14"/>
    </row>
    <row r="16" spans="1:3" ht="13.5" thickBot="1">
      <c r="A16" s="176" t="s">
        <v>74</v>
      </c>
      <c r="B16" s="16"/>
      <c r="C16" s="16"/>
    </row>
    <row r="17" spans="1:5" ht="13.5" thickBot="1">
      <c r="A17" s="172" t="s">
        <v>159</v>
      </c>
      <c r="B17" s="12" t="s">
        <v>58</v>
      </c>
      <c r="C17" s="12" t="s">
        <v>59</v>
      </c>
      <c r="E17" s="20"/>
    </row>
    <row r="18" spans="1:5" ht="15">
      <c r="A18" s="173" t="s">
        <v>157</v>
      </c>
      <c r="B18" s="174"/>
      <c r="C18" s="174"/>
      <c r="E18" s="20"/>
    </row>
    <row r="19" spans="1:5" ht="15">
      <c r="A19" s="175" t="s">
        <v>72</v>
      </c>
      <c r="B19" s="14"/>
      <c r="C19" s="14"/>
      <c r="E19" s="20"/>
    </row>
    <row r="20" spans="1:5" ht="15">
      <c r="A20" s="175" t="s">
        <v>73</v>
      </c>
      <c r="B20" s="14"/>
      <c r="C20" s="14"/>
      <c r="E20" s="20"/>
    </row>
    <row r="21" spans="1:5" ht="13.5" thickBot="1">
      <c r="A21" s="176" t="s">
        <v>74</v>
      </c>
      <c r="B21" s="16"/>
      <c r="C21" s="16"/>
      <c r="E21" s="20"/>
    </row>
    <row r="22" spans="1:5" ht="13.5" thickBot="1">
      <c r="A22" s="172" t="s">
        <v>160</v>
      </c>
      <c r="B22" s="12" t="s">
        <v>58</v>
      </c>
      <c r="C22" s="12" t="s">
        <v>59</v>
      </c>
      <c r="E22" s="20"/>
    </row>
    <row r="23" spans="1:5" ht="15">
      <c r="A23" s="173" t="s">
        <v>157</v>
      </c>
      <c r="B23" s="174"/>
      <c r="C23" s="174"/>
      <c r="E23" s="20"/>
    </row>
    <row r="24" spans="1:5" ht="15">
      <c r="A24" s="175" t="s">
        <v>72</v>
      </c>
      <c r="B24" s="14"/>
      <c r="C24" s="14"/>
      <c r="E24" s="20"/>
    </row>
    <row r="25" spans="1:5" ht="15">
      <c r="A25" s="175" t="s">
        <v>73</v>
      </c>
      <c r="B25" s="14"/>
      <c r="C25" s="14"/>
      <c r="E25" s="20"/>
    </row>
    <row r="26" spans="1:5" ht="13.5" thickBot="1">
      <c r="A26" s="176" t="s">
        <v>74</v>
      </c>
      <c r="B26" s="16"/>
      <c r="C26" s="16"/>
      <c r="E26" s="20"/>
    </row>
    <row r="27" spans="1:5" ht="15">
      <c r="A27" s="20"/>
      <c r="B27" s="20"/>
      <c r="C27" s="20"/>
      <c r="D27" s="20"/>
      <c r="E27" s="20"/>
    </row>
    <row r="29" ht="15">
      <c r="A29" s="17" t="s">
        <v>271</v>
      </c>
    </row>
    <row r="30" ht="13.5" thickBot="1">
      <c r="A30" s="81"/>
    </row>
    <row r="31" spans="1:5" s="96" customFormat="1" ht="15.75" customHeight="1" thickBot="1">
      <c r="A31" s="234" t="s">
        <v>155</v>
      </c>
      <c r="B31" s="232" t="s">
        <v>60</v>
      </c>
      <c r="C31" s="233"/>
      <c r="D31" s="232" t="s">
        <v>61</v>
      </c>
      <c r="E31" s="233"/>
    </row>
    <row r="32" spans="1:5" s="96" customFormat="1" ht="13.5" thickBot="1">
      <c r="A32" s="235"/>
      <c r="B32" s="12" t="s">
        <v>58</v>
      </c>
      <c r="C32" s="12" t="s">
        <v>59</v>
      </c>
      <c r="D32" s="12" t="s">
        <v>58</v>
      </c>
      <c r="E32" s="12" t="s">
        <v>59</v>
      </c>
    </row>
    <row r="33" spans="1:5" ht="15">
      <c r="A33" s="13"/>
      <c r="B33" s="14"/>
      <c r="C33" s="14"/>
      <c r="D33" s="14"/>
      <c r="E33" s="14"/>
    </row>
    <row r="34" spans="1:5" ht="15">
      <c r="A34" s="13"/>
      <c r="B34" s="14"/>
      <c r="C34" s="14"/>
      <c r="D34" s="14"/>
      <c r="E34" s="14"/>
    </row>
    <row r="35" spans="1:5" ht="15">
      <c r="A35" s="13"/>
      <c r="B35" s="14"/>
      <c r="C35" s="14"/>
      <c r="D35" s="14"/>
      <c r="E35" s="14"/>
    </row>
    <row r="36" spans="1:5" ht="15">
      <c r="A36" s="13"/>
      <c r="B36" s="14"/>
      <c r="C36" s="14"/>
      <c r="D36" s="14"/>
      <c r="E36" s="14"/>
    </row>
    <row r="37" spans="1:5" ht="15">
      <c r="A37" s="13"/>
      <c r="B37" s="14"/>
      <c r="C37" s="14"/>
      <c r="D37" s="14"/>
      <c r="E37" s="14"/>
    </row>
    <row r="38" spans="1:5" ht="15">
      <c r="A38" s="13"/>
      <c r="B38" s="14"/>
      <c r="C38" s="14"/>
      <c r="D38" s="14"/>
      <c r="E38" s="14"/>
    </row>
    <row r="39" spans="1:5" ht="15">
      <c r="A39" s="13"/>
      <c r="B39" s="14"/>
      <c r="C39" s="14"/>
      <c r="D39" s="14"/>
      <c r="E39" s="14"/>
    </row>
    <row r="40" spans="1:5" ht="13.5" thickBot="1">
      <c r="A40" s="15"/>
      <c r="B40" s="16"/>
      <c r="C40" s="16"/>
      <c r="D40" s="16"/>
      <c r="E40" s="16"/>
    </row>
    <row r="41" spans="1:5" ht="13.5" thickBot="1">
      <c r="A41" s="18" t="s">
        <v>1</v>
      </c>
      <c r="B41" s="19"/>
      <c r="C41" s="19"/>
      <c r="D41" s="19"/>
      <c r="E41" s="19"/>
    </row>
    <row r="43" ht="13.5" thickBot="1"/>
    <row r="44" spans="1:5" s="96" customFormat="1" ht="15.75" customHeight="1" thickBot="1">
      <c r="A44" s="234" t="s">
        <v>156</v>
      </c>
      <c r="B44" s="232" t="s">
        <v>60</v>
      </c>
      <c r="C44" s="233"/>
      <c r="D44" s="232" t="s">
        <v>61</v>
      </c>
      <c r="E44" s="233"/>
    </row>
    <row r="45" spans="1:5" s="96" customFormat="1" ht="13.5" thickBot="1">
      <c r="A45" s="235"/>
      <c r="B45" s="12" t="s">
        <v>58</v>
      </c>
      <c r="C45" s="12" t="s">
        <v>59</v>
      </c>
      <c r="D45" s="12" t="s">
        <v>58</v>
      </c>
      <c r="E45" s="12" t="s">
        <v>59</v>
      </c>
    </row>
    <row r="46" spans="1:5" ht="15">
      <c r="A46" s="13"/>
      <c r="B46" s="14"/>
      <c r="C46" s="14"/>
      <c r="D46" s="14"/>
      <c r="E46" s="14"/>
    </row>
    <row r="47" spans="1:5" ht="15">
      <c r="A47" s="13"/>
      <c r="B47" s="14"/>
      <c r="C47" s="14"/>
      <c r="D47" s="14"/>
      <c r="E47" s="14"/>
    </row>
    <row r="48" spans="1:5" ht="15">
      <c r="A48" s="13"/>
      <c r="B48" s="14"/>
      <c r="C48" s="14"/>
      <c r="D48" s="14"/>
      <c r="E48" s="14"/>
    </row>
    <row r="49" spans="1:5" ht="15">
      <c r="A49" s="13"/>
      <c r="B49" s="14"/>
      <c r="C49" s="14"/>
      <c r="D49" s="14"/>
      <c r="E49" s="14"/>
    </row>
    <row r="50" spans="1:5" ht="15">
      <c r="A50" s="13"/>
      <c r="B50" s="14"/>
      <c r="C50" s="14"/>
      <c r="D50" s="14"/>
      <c r="E50" s="14"/>
    </row>
    <row r="51" spans="1:5" ht="15">
      <c r="A51" s="13"/>
      <c r="B51" s="14"/>
      <c r="C51" s="14"/>
      <c r="D51" s="14"/>
      <c r="E51" s="14"/>
    </row>
    <row r="52" spans="1:5" ht="15">
      <c r="A52" s="13"/>
      <c r="B52" s="14"/>
      <c r="C52" s="14"/>
      <c r="D52" s="14"/>
      <c r="E52" s="14"/>
    </row>
    <row r="53" spans="1:5" ht="13.5" thickBot="1">
      <c r="A53" s="15"/>
      <c r="B53" s="16"/>
      <c r="C53" s="16"/>
      <c r="D53" s="16"/>
      <c r="E53" s="16"/>
    </row>
    <row r="54" spans="1:5" ht="13.5" thickBot="1">
      <c r="A54" s="18" t="s">
        <v>1</v>
      </c>
      <c r="B54" s="19"/>
      <c r="C54" s="19"/>
      <c r="D54" s="19"/>
      <c r="E54" s="19"/>
    </row>
    <row r="57" ht="15">
      <c r="A57" s="17" t="s">
        <v>272</v>
      </c>
    </row>
    <row r="58" ht="13.5" thickBot="1">
      <c r="A58" s="17"/>
    </row>
    <row r="59" spans="1:5" ht="14.45" customHeight="1" thickBot="1">
      <c r="A59" s="234" t="s">
        <v>2</v>
      </c>
      <c r="B59" s="232" t="s">
        <v>93</v>
      </c>
      <c r="C59" s="233"/>
      <c r="D59" s="230" t="s">
        <v>61</v>
      </c>
      <c r="E59" s="231"/>
    </row>
    <row r="60" spans="1:5" ht="13.5" thickBot="1">
      <c r="A60" s="235"/>
      <c r="B60" s="12" t="s">
        <v>58</v>
      </c>
      <c r="C60" s="12" t="s">
        <v>59</v>
      </c>
      <c r="D60" s="177" t="s">
        <v>58</v>
      </c>
      <c r="E60" s="177" t="s">
        <v>59</v>
      </c>
    </row>
    <row r="61" spans="1:5" ht="15">
      <c r="A61" s="178"/>
      <c r="B61" s="14"/>
      <c r="C61" s="14"/>
      <c r="D61" s="14"/>
      <c r="E61" s="14"/>
    </row>
    <row r="62" spans="1:5" ht="15">
      <c r="A62" s="13"/>
      <c r="B62" s="14"/>
      <c r="C62" s="14"/>
      <c r="D62" s="14"/>
      <c r="E62" s="14"/>
    </row>
    <row r="63" spans="1:5" ht="15">
      <c r="A63" s="13"/>
      <c r="B63" s="14"/>
      <c r="C63" s="14"/>
      <c r="D63" s="14"/>
      <c r="E63" s="14"/>
    </row>
    <row r="64" spans="1:5" ht="15">
      <c r="A64" s="13"/>
      <c r="B64" s="14"/>
      <c r="C64" s="14"/>
      <c r="D64" s="14"/>
      <c r="E64" s="14"/>
    </row>
    <row r="65" spans="1:5" ht="15">
      <c r="A65" s="13"/>
      <c r="B65" s="14"/>
      <c r="C65" s="14"/>
      <c r="D65" s="14"/>
      <c r="E65" s="14"/>
    </row>
    <row r="66" spans="1:5" ht="15">
      <c r="A66" s="13"/>
      <c r="B66" s="14"/>
      <c r="C66" s="14"/>
      <c r="D66" s="14"/>
      <c r="E66" s="14"/>
    </row>
    <row r="67" spans="1:5" ht="15">
      <c r="A67" s="13"/>
      <c r="B67" s="14"/>
      <c r="C67" s="14"/>
      <c r="D67" s="14"/>
      <c r="E67" s="14"/>
    </row>
    <row r="68" spans="1:5" ht="13.5" thickBot="1">
      <c r="A68" s="15"/>
      <c r="B68" s="16"/>
      <c r="C68" s="16"/>
      <c r="D68" s="16"/>
      <c r="E68" s="16"/>
    </row>
    <row r="69" spans="1:5" ht="13.5" thickBot="1">
      <c r="A69" s="18" t="s">
        <v>1</v>
      </c>
      <c r="B69" s="19"/>
      <c r="C69" s="19"/>
      <c r="D69" s="19"/>
      <c r="E69" s="19"/>
    </row>
    <row r="71" spans="1:3" ht="15">
      <c r="A71" s="17" t="s">
        <v>273</v>
      </c>
      <c r="B71" s="95"/>
      <c r="C71" s="95"/>
    </row>
    <row r="72" spans="2:3" ht="13.5" thickBot="1">
      <c r="B72" s="95"/>
      <c r="C72" s="95"/>
    </row>
    <row r="73" spans="1:5" ht="13.5" thickBot="1">
      <c r="A73" s="234" t="s">
        <v>86</v>
      </c>
      <c r="B73" s="232" t="s">
        <v>60</v>
      </c>
      <c r="C73" s="233"/>
      <c r="D73" s="232" t="s">
        <v>61</v>
      </c>
      <c r="E73" s="233"/>
    </row>
    <row r="74" spans="1:5" ht="13.5" thickBot="1">
      <c r="A74" s="235"/>
      <c r="B74" s="179" t="s">
        <v>58</v>
      </c>
      <c r="C74" s="98" t="s">
        <v>59</v>
      </c>
      <c r="D74" s="98" t="s">
        <v>58</v>
      </c>
      <c r="E74" s="98" t="s">
        <v>59</v>
      </c>
    </row>
    <row r="75" spans="1:5" ht="15">
      <c r="A75" s="23" t="s">
        <v>94</v>
      </c>
      <c r="B75" s="23"/>
      <c r="C75" s="23"/>
      <c r="D75" s="24"/>
      <c r="E75" s="24"/>
    </row>
    <row r="76" spans="1:5" ht="15">
      <c r="A76" s="25" t="s">
        <v>277</v>
      </c>
      <c r="B76" s="25"/>
      <c r="C76" s="25"/>
      <c r="D76" s="13"/>
      <c r="E76" s="13"/>
    </row>
    <row r="77" spans="1:5" ht="15">
      <c r="A77" s="25" t="s">
        <v>146</v>
      </c>
      <c r="B77" s="25"/>
      <c r="C77" s="25"/>
      <c r="D77" s="13"/>
      <c r="E77" s="13"/>
    </row>
    <row r="78" spans="1:5" ht="15">
      <c r="A78" s="25" t="s">
        <v>147</v>
      </c>
      <c r="B78" s="25"/>
      <c r="C78" s="25"/>
      <c r="D78" s="13"/>
      <c r="E78" s="13"/>
    </row>
    <row r="79" spans="1:5" ht="15">
      <c r="A79" s="25" t="s">
        <v>148</v>
      </c>
      <c r="B79" s="25"/>
      <c r="C79" s="25"/>
      <c r="D79" s="13"/>
      <c r="E79" s="13"/>
    </row>
    <row r="80" spans="1:5" ht="15">
      <c r="A80" s="25" t="s">
        <v>149</v>
      </c>
      <c r="B80" s="25"/>
      <c r="C80" s="25"/>
      <c r="D80" s="13"/>
      <c r="E80" s="13"/>
    </row>
    <row r="81" spans="1:5" ht="15">
      <c r="A81" s="25" t="s">
        <v>150</v>
      </c>
      <c r="B81" s="25"/>
      <c r="C81" s="25"/>
      <c r="D81" s="13"/>
      <c r="E81" s="13"/>
    </row>
    <row r="82" spans="1:5" ht="15">
      <c r="A82" s="25" t="s">
        <v>151</v>
      </c>
      <c r="B82" s="25"/>
      <c r="C82" s="25"/>
      <c r="D82" s="13"/>
      <c r="E82" s="13"/>
    </row>
    <row r="83" spans="1:5" ht="13.5" thickBot="1">
      <c r="A83" s="26" t="s">
        <v>152</v>
      </c>
      <c r="B83" s="26"/>
      <c r="C83" s="26"/>
      <c r="D83" s="15"/>
      <c r="E83" s="15"/>
    </row>
    <row r="84" ht="15">
      <c r="B84" s="20"/>
    </row>
    <row r="85" spans="1:2" ht="15">
      <c r="A85" s="17" t="s">
        <v>274</v>
      </c>
      <c r="B85" s="20"/>
    </row>
    <row r="86" ht="13.5" thickBot="1">
      <c r="B86" s="20"/>
    </row>
    <row r="87" spans="1:5" ht="13.5" thickBot="1">
      <c r="A87" s="234" t="s">
        <v>168</v>
      </c>
      <c r="B87" s="232" t="s">
        <v>60</v>
      </c>
      <c r="C87" s="233"/>
      <c r="D87" s="232" t="s">
        <v>61</v>
      </c>
      <c r="E87" s="233"/>
    </row>
    <row r="88" spans="1:5" ht="13.5" thickBot="1">
      <c r="A88" s="235"/>
      <c r="B88" s="179" t="s">
        <v>58</v>
      </c>
      <c r="C88" s="98" t="s">
        <v>59</v>
      </c>
      <c r="D88" s="98" t="s">
        <v>58</v>
      </c>
      <c r="E88" s="98" t="s">
        <v>59</v>
      </c>
    </row>
    <row r="89" spans="1:5" ht="15">
      <c r="A89" s="23" t="s">
        <v>76</v>
      </c>
      <c r="B89" s="24"/>
      <c r="C89" s="24"/>
      <c r="D89" s="24"/>
      <c r="E89" s="24"/>
    </row>
    <row r="90" spans="1:5" ht="15">
      <c r="A90" s="25" t="s">
        <v>42</v>
      </c>
      <c r="B90" s="13"/>
      <c r="C90" s="13"/>
      <c r="D90" s="13"/>
      <c r="E90" s="13"/>
    </row>
    <row r="91" spans="1:5" ht="15">
      <c r="A91" s="25" t="s">
        <v>43</v>
      </c>
      <c r="B91" s="13"/>
      <c r="C91" s="13"/>
      <c r="D91" s="13"/>
      <c r="E91" s="13"/>
    </row>
    <row r="92" spans="1:5" ht="15">
      <c r="A92" s="25" t="s">
        <v>44</v>
      </c>
      <c r="B92" s="13"/>
      <c r="C92" s="13"/>
      <c r="D92" s="13"/>
      <c r="E92" s="13"/>
    </row>
    <row r="93" spans="1:5" ht="13.5" thickBot="1">
      <c r="A93" s="26" t="s">
        <v>45</v>
      </c>
      <c r="B93" s="13"/>
      <c r="C93" s="13"/>
      <c r="D93" s="13"/>
      <c r="E93" s="13"/>
    </row>
    <row r="94" spans="1:5" ht="13.5" thickBot="1">
      <c r="A94" s="18" t="s">
        <v>1</v>
      </c>
      <c r="B94" s="19"/>
      <c r="C94" s="19"/>
      <c r="D94" s="19"/>
      <c r="E94" s="19"/>
    </row>
    <row r="95" spans="1:2" ht="15">
      <c r="A95" s="28"/>
      <c r="B95" s="20"/>
    </row>
    <row r="96" spans="1:3" ht="15">
      <c r="A96" s="17" t="s">
        <v>275</v>
      </c>
      <c r="B96" s="95"/>
      <c r="C96" s="95"/>
    </row>
    <row r="97" spans="2:3" ht="13.5" thickBot="1">
      <c r="B97" s="95"/>
      <c r="C97" s="95"/>
    </row>
    <row r="98" spans="1:5" ht="14.45" customHeight="1" thickBot="1">
      <c r="A98" s="234" t="s">
        <v>82</v>
      </c>
      <c r="B98" s="232" t="s">
        <v>93</v>
      </c>
      <c r="C98" s="233"/>
      <c r="D98" s="230" t="s">
        <v>61</v>
      </c>
      <c r="E98" s="231"/>
    </row>
    <row r="99" spans="1:5" ht="13.5" thickBot="1">
      <c r="A99" s="235"/>
      <c r="B99" s="12" t="s">
        <v>58</v>
      </c>
      <c r="C99" s="12" t="s">
        <v>59</v>
      </c>
      <c r="D99" s="12" t="s">
        <v>58</v>
      </c>
      <c r="E99" s="12" t="s">
        <v>59</v>
      </c>
    </row>
    <row r="100" spans="1:5" ht="15">
      <c r="A100" s="23" t="s">
        <v>83</v>
      </c>
      <c r="B100" s="24"/>
      <c r="C100" s="24"/>
      <c r="D100" s="24"/>
      <c r="E100" s="24"/>
    </row>
    <row r="101" spans="1:5" ht="15">
      <c r="A101" s="25" t="s">
        <v>84</v>
      </c>
      <c r="B101" s="13"/>
      <c r="C101" s="13"/>
      <c r="D101" s="13"/>
      <c r="E101" s="13"/>
    </row>
    <row r="102" spans="1:5" ht="15">
      <c r="A102" s="25" t="s">
        <v>85</v>
      </c>
      <c r="B102" s="13"/>
      <c r="C102" s="13"/>
      <c r="D102" s="13"/>
      <c r="E102" s="13"/>
    </row>
    <row r="103" spans="1:5" ht="13.5" thickBot="1">
      <c r="A103" s="26"/>
      <c r="B103" s="15"/>
      <c r="C103" s="15"/>
      <c r="D103" s="15"/>
      <c r="E103" s="15"/>
    </row>
    <row r="104" spans="1:3" ht="15">
      <c r="A104" s="20"/>
      <c r="B104" s="20"/>
      <c r="C104" s="20"/>
    </row>
  </sheetData>
  <mergeCells count="18">
    <mergeCell ref="A59:A60"/>
    <mergeCell ref="A98:A99"/>
    <mergeCell ref="B98:C98"/>
    <mergeCell ref="A73:A74"/>
    <mergeCell ref="B59:C59"/>
    <mergeCell ref="A87:A88"/>
    <mergeCell ref="D31:E31"/>
    <mergeCell ref="B31:C31"/>
    <mergeCell ref="A44:A45"/>
    <mergeCell ref="B44:C44"/>
    <mergeCell ref="A31:A32"/>
    <mergeCell ref="D98:E98"/>
    <mergeCell ref="D44:E44"/>
    <mergeCell ref="D59:E59"/>
    <mergeCell ref="B73:C73"/>
    <mergeCell ref="D73:E73"/>
    <mergeCell ref="B87:C87"/>
    <mergeCell ref="D87:E87"/>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56" r:id="rId3"/>
  <drawing r:id="rId2"/>
  <legacyDrawing r:id="rId1"/>
  <mc:AlternateContent xmlns:mc="http://schemas.openxmlformats.org/markup-compatibility/2006">
    <mc:Choice Requires="x14">
      <controls>
        <mc:AlternateContent>
          <mc:Choice Requires="x14">
            <control xmlns:r="http://schemas.openxmlformats.org/officeDocument/2006/relationships" shapeId="18433" r:id="rId4" name="Button 1">
              <controlPr defaultSize="0" print="0" autoFill="0" autoPict="0" macro="[0]!GoTo_51">
                <anchor moveWithCells="1" sizeWithCells="1">
                  <from>
                    <xdr:col>6</xdr:col>
                    <xdr:colOff>133350</xdr:colOff>
                    <xdr:row>0</xdr:row>
                    <xdr:rowOff>76200</xdr:rowOff>
                  </from>
                  <to>
                    <xdr:col>8</xdr:col>
                    <xdr:colOff>314325</xdr:colOff>
                    <xdr:row>1</xdr:row>
                    <xdr:rowOff>76200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AN29"/>
  <sheetViews>
    <sheetView showGridLines="0" showRowColHeaders="0" workbookViewId="0" topLeftCell="A1">
      <pane ySplit="10" topLeftCell="A11" activePane="bottomLeft" state="frozen"/>
      <selection pane="bottomLeft" activeCell="AA35" sqref="AA35"/>
    </sheetView>
  </sheetViews>
  <sheetFormatPr defaultColWidth="9.140625" defaultRowHeight="15"/>
  <cols>
    <col min="3" max="3" width="22.00390625" style="0" bestFit="1" customWidth="1"/>
    <col min="4" max="4" width="24.00390625" style="0" bestFit="1" customWidth="1"/>
    <col min="5" max="5" width="9.8515625" style="0" bestFit="1" customWidth="1"/>
    <col min="6" max="6" width="33.28125" style="0" bestFit="1" customWidth="1"/>
    <col min="7" max="7" width="16.421875" style="0" bestFit="1" customWidth="1"/>
    <col min="8" max="8" width="13.28125" style="0" bestFit="1" customWidth="1"/>
    <col min="9" max="9" width="22.28125" style="0" bestFit="1" customWidth="1"/>
    <col min="10" max="10" width="16.57421875" style="0" bestFit="1" customWidth="1"/>
    <col min="11" max="11" width="9.00390625" style="0" bestFit="1" customWidth="1"/>
    <col min="12" max="12" width="62.00390625" style="0" bestFit="1" customWidth="1"/>
    <col min="13" max="13" width="68.57421875" style="0" bestFit="1" customWidth="1"/>
    <col min="14" max="14" width="25.28125" style="0" bestFit="1" customWidth="1"/>
    <col min="15" max="15" width="27.00390625" style="0" bestFit="1" customWidth="1"/>
    <col min="16" max="16" width="16.421875" style="0" bestFit="1" customWidth="1"/>
    <col min="17" max="17" width="26.7109375" style="0" bestFit="1" customWidth="1"/>
    <col min="18" max="18" width="40.00390625" style="0" bestFit="1" customWidth="1"/>
    <col min="19" max="19" width="53.7109375" style="0" bestFit="1" customWidth="1"/>
    <col min="20" max="20" width="35.140625" style="0" bestFit="1" customWidth="1"/>
    <col min="21" max="21" width="14.140625" style="0" bestFit="1" customWidth="1"/>
    <col min="22" max="22" width="16.57421875" style="0" bestFit="1" customWidth="1"/>
    <col min="23" max="23" width="22.57421875" style="0" bestFit="1" customWidth="1"/>
    <col min="24" max="24" width="65.140625" style="0" bestFit="1" customWidth="1"/>
    <col min="25" max="25" width="21.00390625" style="0" bestFit="1" customWidth="1"/>
    <col min="26" max="26" width="12.57421875" style="0" bestFit="1" customWidth="1"/>
    <col min="27" max="27" width="27.57421875" style="0" bestFit="1" customWidth="1"/>
    <col min="28" max="28" width="25.00390625" style="0" bestFit="1" customWidth="1"/>
    <col min="29" max="29" width="8.00390625" style="0" bestFit="1" customWidth="1"/>
    <col min="30" max="30" width="7.140625" style="0" bestFit="1" customWidth="1"/>
    <col min="31" max="31" width="61.8515625" style="0" bestFit="1" customWidth="1"/>
    <col min="32" max="32" width="14.00390625" style="0" bestFit="1" customWidth="1"/>
    <col min="33" max="33" width="29.7109375" style="0" bestFit="1" customWidth="1"/>
    <col min="34" max="34" width="11.140625" style="0" bestFit="1" customWidth="1"/>
    <col min="35" max="35" width="45.7109375" style="0" bestFit="1" customWidth="1"/>
    <col min="36" max="36" width="15.7109375" style="0" bestFit="1" customWidth="1"/>
    <col min="37" max="37" width="14.57421875" style="0" bestFit="1" customWidth="1"/>
    <col min="38" max="38" width="4.57421875" style="0" bestFit="1" customWidth="1"/>
    <col min="39" max="39" width="20.140625" style="0" bestFit="1" customWidth="1"/>
    <col min="40" max="40" width="12.57421875" style="0" bestFit="1" customWidth="1"/>
  </cols>
  <sheetData>
    <row r="1" s="31" customFormat="1" ht="12.75">
      <c r="A1" s="72" t="str">
        <f>+Title1</f>
        <v>Data inputs - Information Requirements</v>
      </c>
    </row>
    <row r="2" s="203" customFormat="1" ht="13.5" thickBot="1">
      <c r="A2" s="203" t="str">
        <f>+Title</f>
        <v xml:space="preserve">Annex I to the Open Call for Expression of Interest to select Financial Intermediaries under the ESIF EAFRD Portugal Mainland FoF </v>
      </c>
    </row>
    <row r="3" ht="15.75" thickTop="1"/>
    <row r="5" ht="15">
      <c r="A5" s="17" t="s">
        <v>276</v>
      </c>
    </row>
    <row r="7" spans="3:40" ht="15">
      <c r="C7" s="242" t="s">
        <v>205</v>
      </c>
      <c r="D7" s="243"/>
      <c r="E7" s="243"/>
      <c r="F7" s="243"/>
      <c r="G7" s="243"/>
      <c r="H7" s="243"/>
      <c r="I7" s="243"/>
      <c r="J7" s="243"/>
      <c r="K7" s="243"/>
      <c r="L7" s="243"/>
      <c r="M7" s="243"/>
      <c r="N7" s="243"/>
      <c r="O7" s="243"/>
      <c r="P7" s="243"/>
      <c r="Q7" s="243"/>
      <c r="R7" s="243"/>
      <c r="S7" s="243"/>
      <c r="T7" s="243"/>
      <c r="U7" s="244"/>
      <c r="V7" s="236" t="s">
        <v>239</v>
      </c>
      <c r="W7" s="237"/>
      <c r="X7" s="237"/>
      <c r="Y7" s="237"/>
      <c r="Z7" s="237"/>
      <c r="AA7" s="237"/>
      <c r="AB7" s="237"/>
      <c r="AC7" s="237"/>
      <c r="AD7" s="237"/>
      <c r="AE7" s="237"/>
      <c r="AF7" s="237"/>
      <c r="AG7" s="237"/>
      <c r="AH7" s="238"/>
      <c r="AI7" s="239" t="s">
        <v>240</v>
      </c>
      <c r="AJ7" s="240"/>
      <c r="AK7" s="240"/>
      <c r="AL7" s="240"/>
      <c r="AM7" s="240"/>
      <c r="AN7" s="241"/>
    </row>
    <row r="8" spans="3:40" ht="15">
      <c r="C8" s="192" t="s">
        <v>206</v>
      </c>
      <c r="D8" s="192" t="s">
        <v>207</v>
      </c>
      <c r="E8" s="192" t="s">
        <v>208</v>
      </c>
      <c r="F8" s="192" t="s">
        <v>209</v>
      </c>
      <c r="G8" s="192" t="s">
        <v>210</v>
      </c>
      <c r="H8" s="192" t="s">
        <v>211</v>
      </c>
      <c r="I8" s="192" t="s">
        <v>212</v>
      </c>
      <c r="J8" s="192" t="s">
        <v>213</v>
      </c>
      <c r="K8" s="192" t="s">
        <v>214</v>
      </c>
      <c r="L8" s="192" t="s">
        <v>215</v>
      </c>
      <c r="M8" s="192" t="s">
        <v>216</v>
      </c>
      <c r="N8" s="192" t="s">
        <v>217</v>
      </c>
      <c r="O8" s="192" t="s">
        <v>218</v>
      </c>
      <c r="P8" s="192" t="s">
        <v>219</v>
      </c>
      <c r="Q8" s="192" t="s">
        <v>220</v>
      </c>
      <c r="R8" s="192" t="s">
        <v>221</v>
      </c>
      <c r="S8" s="192" t="s">
        <v>222</v>
      </c>
      <c r="T8" s="192" t="s">
        <v>223</v>
      </c>
      <c r="U8" s="192" t="s">
        <v>224</v>
      </c>
      <c r="V8" s="192" t="s">
        <v>241</v>
      </c>
      <c r="W8" s="192" t="s">
        <v>242</v>
      </c>
      <c r="X8" s="192" t="s">
        <v>243</v>
      </c>
      <c r="Y8" s="192" t="s">
        <v>244</v>
      </c>
      <c r="Z8" s="192" t="s">
        <v>245</v>
      </c>
      <c r="AA8" s="192" t="s">
        <v>246</v>
      </c>
      <c r="AB8" s="192" t="s">
        <v>247</v>
      </c>
      <c r="AC8" s="192" t="s">
        <v>248</v>
      </c>
      <c r="AD8" s="192" t="s">
        <v>249</v>
      </c>
      <c r="AE8" s="192" t="s">
        <v>250</v>
      </c>
      <c r="AF8" s="192" t="s">
        <v>251</v>
      </c>
      <c r="AG8" s="192" t="s">
        <v>252</v>
      </c>
      <c r="AH8" s="192" t="s">
        <v>253</v>
      </c>
      <c r="AI8" s="192" t="s">
        <v>254</v>
      </c>
      <c r="AJ8" s="192" t="s">
        <v>255</v>
      </c>
      <c r="AK8" s="192" t="s">
        <v>256</v>
      </c>
      <c r="AL8" s="192" t="s">
        <v>257</v>
      </c>
      <c r="AM8" s="192" t="s">
        <v>258</v>
      </c>
      <c r="AN8" s="193" t="s">
        <v>259</v>
      </c>
    </row>
    <row r="9" spans="3:40" ht="15">
      <c r="C9" s="189" t="s">
        <v>225</v>
      </c>
      <c r="D9" s="186" t="s">
        <v>226</v>
      </c>
      <c r="E9" s="187" t="s">
        <v>227</v>
      </c>
      <c r="F9" s="187" t="s">
        <v>228</v>
      </c>
      <c r="G9" s="188"/>
      <c r="H9" s="188"/>
      <c r="I9" s="186" t="s">
        <v>229</v>
      </c>
      <c r="J9" s="188"/>
      <c r="K9" s="188"/>
      <c r="L9" s="186" t="s">
        <v>230</v>
      </c>
      <c r="M9" s="186" t="s">
        <v>231</v>
      </c>
      <c r="N9" s="186" t="s">
        <v>232</v>
      </c>
      <c r="O9" s="186" t="s">
        <v>232</v>
      </c>
      <c r="P9" s="186" t="s">
        <v>233</v>
      </c>
      <c r="Q9" s="186" t="s">
        <v>234</v>
      </c>
      <c r="R9" s="186" t="s">
        <v>235</v>
      </c>
      <c r="S9" s="186" t="s">
        <v>236</v>
      </c>
      <c r="T9" s="186" t="s">
        <v>237</v>
      </c>
      <c r="U9" s="190" t="s">
        <v>238</v>
      </c>
      <c r="V9" s="189" t="s">
        <v>260</v>
      </c>
      <c r="W9" s="186" t="s">
        <v>261</v>
      </c>
      <c r="X9" s="186" t="s">
        <v>262</v>
      </c>
      <c r="Y9" s="188"/>
      <c r="Z9" s="188"/>
      <c r="AA9" s="186" t="s">
        <v>263</v>
      </c>
      <c r="AB9" s="188"/>
      <c r="AC9" s="188"/>
      <c r="AD9" s="188"/>
      <c r="AE9" s="186" t="s">
        <v>264</v>
      </c>
      <c r="AF9" s="188"/>
      <c r="AG9" s="186" t="s">
        <v>265</v>
      </c>
      <c r="AH9" s="191"/>
      <c r="AI9" s="189" t="s">
        <v>266</v>
      </c>
      <c r="AJ9" s="188"/>
      <c r="AK9" s="188"/>
      <c r="AL9" s="188"/>
      <c r="AM9" s="186" t="s">
        <v>267</v>
      </c>
      <c r="AN9" s="190" t="s">
        <v>268</v>
      </c>
    </row>
    <row r="10" spans="3:40" ht="15">
      <c r="C10" s="194"/>
      <c r="D10" s="195"/>
      <c r="E10" s="195"/>
      <c r="F10" s="195"/>
      <c r="G10" s="195"/>
      <c r="H10" s="195"/>
      <c r="I10" s="195"/>
      <c r="J10" s="195"/>
      <c r="K10" s="195"/>
      <c r="L10" s="195"/>
      <c r="M10" s="195"/>
      <c r="N10" s="195"/>
      <c r="O10" s="195"/>
      <c r="P10" s="195"/>
      <c r="Q10" s="195"/>
      <c r="R10" s="195"/>
      <c r="S10" s="195"/>
      <c r="T10" s="195"/>
      <c r="U10" s="196"/>
      <c r="V10" s="194"/>
      <c r="W10" s="195"/>
      <c r="X10" s="195"/>
      <c r="Y10" s="195"/>
      <c r="Z10" s="195"/>
      <c r="AA10" s="195"/>
      <c r="AB10" s="195"/>
      <c r="AC10" s="195"/>
      <c r="AD10" s="195"/>
      <c r="AE10" s="195"/>
      <c r="AF10" s="195"/>
      <c r="AG10" s="195"/>
      <c r="AH10" s="196"/>
      <c r="AI10" s="194"/>
      <c r="AJ10" s="195"/>
      <c r="AK10" s="195"/>
      <c r="AL10" s="195"/>
      <c r="AM10" s="195"/>
      <c r="AN10" s="196"/>
    </row>
    <row r="11" spans="3:40" ht="15">
      <c r="C11" s="197"/>
      <c r="D11" s="198"/>
      <c r="E11" s="198"/>
      <c r="F11" s="198"/>
      <c r="G11" s="198"/>
      <c r="H11" s="198"/>
      <c r="I11" s="198"/>
      <c r="J11" s="198"/>
      <c r="K11" s="198"/>
      <c r="L11" s="198"/>
      <c r="M11" s="198"/>
      <c r="N11" s="198"/>
      <c r="O11" s="198"/>
      <c r="P11" s="198"/>
      <c r="Q11" s="198"/>
      <c r="R11" s="198"/>
      <c r="S11" s="198"/>
      <c r="T11" s="198"/>
      <c r="U11" s="199"/>
      <c r="V11" s="197"/>
      <c r="W11" s="198"/>
      <c r="X11" s="198"/>
      <c r="Y11" s="198"/>
      <c r="Z11" s="198"/>
      <c r="AA11" s="198"/>
      <c r="AB11" s="198"/>
      <c r="AC11" s="198"/>
      <c r="AD11" s="198"/>
      <c r="AE11" s="198"/>
      <c r="AF11" s="198"/>
      <c r="AG11" s="198"/>
      <c r="AH11" s="199"/>
      <c r="AI11" s="197"/>
      <c r="AJ11" s="198"/>
      <c r="AK11" s="198"/>
      <c r="AL11" s="198"/>
      <c r="AM11" s="198"/>
      <c r="AN11" s="199"/>
    </row>
    <row r="12" spans="3:40" ht="15">
      <c r="C12" s="197"/>
      <c r="D12" s="198"/>
      <c r="E12" s="198"/>
      <c r="F12" s="198"/>
      <c r="G12" s="198"/>
      <c r="H12" s="198"/>
      <c r="I12" s="198"/>
      <c r="J12" s="198"/>
      <c r="K12" s="198"/>
      <c r="L12" s="198"/>
      <c r="M12" s="198"/>
      <c r="N12" s="198"/>
      <c r="O12" s="198"/>
      <c r="P12" s="198"/>
      <c r="Q12" s="198"/>
      <c r="R12" s="198"/>
      <c r="S12" s="198"/>
      <c r="T12" s="198"/>
      <c r="U12" s="199"/>
      <c r="V12" s="197"/>
      <c r="W12" s="198"/>
      <c r="X12" s="198"/>
      <c r="Y12" s="198"/>
      <c r="Z12" s="198"/>
      <c r="AA12" s="198"/>
      <c r="AB12" s="198"/>
      <c r="AC12" s="198"/>
      <c r="AD12" s="198"/>
      <c r="AE12" s="198"/>
      <c r="AF12" s="198"/>
      <c r="AG12" s="198"/>
      <c r="AH12" s="199"/>
      <c r="AI12" s="197"/>
      <c r="AJ12" s="198"/>
      <c r="AK12" s="198"/>
      <c r="AL12" s="198"/>
      <c r="AM12" s="198"/>
      <c r="AN12" s="199"/>
    </row>
    <row r="13" spans="3:40" ht="15">
      <c r="C13" s="197"/>
      <c r="D13" s="198"/>
      <c r="E13" s="198"/>
      <c r="F13" s="198"/>
      <c r="G13" s="198"/>
      <c r="H13" s="198"/>
      <c r="I13" s="198"/>
      <c r="J13" s="198"/>
      <c r="K13" s="198"/>
      <c r="L13" s="198"/>
      <c r="M13" s="198"/>
      <c r="N13" s="198"/>
      <c r="O13" s="198"/>
      <c r="P13" s="198"/>
      <c r="Q13" s="198"/>
      <c r="R13" s="198"/>
      <c r="S13" s="198"/>
      <c r="T13" s="198"/>
      <c r="U13" s="199"/>
      <c r="V13" s="197"/>
      <c r="W13" s="198"/>
      <c r="X13" s="198"/>
      <c r="Y13" s="198"/>
      <c r="Z13" s="198"/>
      <c r="AA13" s="198"/>
      <c r="AB13" s="198"/>
      <c r="AC13" s="198"/>
      <c r="AD13" s="198"/>
      <c r="AE13" s="198"/>
      <c r="AF13" s="198"/>
      <c r="AG13" s="198"/>
      <c r="AH13" s="199"/>
      <c r="AI13" s="197"/>
      <c r="AJ13" s="198"/>
      <c r="AK13" s="198"/>
      <c r="AL13" s="198"/>
      <c r="AM13" s="198"/>
      <c r="AN13" s="199"/>
    </row>
    <row r="14" spans="3:40" ht="15">
      <c r="C14" s="197"/>
      <c r="D14" s="198"/>
      <c r="E14" s="198"/>
      <c r="F14" s="198"/>
      <c r="G14" s="198"/>
      <c r="H14" s="198"/>
      <c r="I14" s="198"/>
      <c r="J14" s="198"/>
      <c r="K14" s="198"/>
      <c r="L14" s="198"/>
      <c r="M14" s="198"/>
      <c r="N14" s="198"/>
      <c r="O14" s="198"/>
      <c r="P14" s="198"/>
      <c r="Q14" s="198"/>
      <c r="R14" s="198"/>
      <c r="S14" s="198"/>
      <c r="T14" s="198"/>
      <c r="U14" s="199"/>
      <c r="V14" s="197"/>
      <c r="W14" s="198"/>
      <c r="X14" s="198"/>
      <c r="Y14" s="198"/>
      <c r="Z14" s="198"/>
      <c r="AA14" s="198"/>
      <c r="AB14" s="198"/>
      <c r="AC14" s="198"/>
      <c r="AD14" s="198"/>
      <c r="AE14" s="198"/>
      <c r="AF14" s="198"/>
      <c r="AG14" s="198"/>
      <c r="AH14" s="199"/>
      <c r="AI14" s="197"/>
      <c r="AJ14" s="198"/>
      <c r="AK14" s="198"/>
      <c r="AL14" s="198"/>
      <c r="AM14" s="198"/>
      <c r="AN14" s="199"/>
    </row>
    <row r="15" spans="3:40" ht="15">
      <c r="C15" s="197"/>
      <c r="D15" s="198"/>
      <c r="E15" s="198"/>
      <c r="F15" s="198"/>
      <c r="G15" s="198"/>
      <c r="H15" s="198"/>
      <c r="I15" s="198"/>
      <c r="J15" s="198"/>
      <c r="K15" s="198"/>
      <c r="L15" s="198"/>
      <c r="M15" s="198"/>
      <c r="N15" s="198"/>
      <c r="O15" s="198"/>
      <c r="P15" s="198"/>
      <c r="Q15" s="198"/>
      <c r="R15" s="198"/>
      <c r="S15" s="198"/>
      <c r="T15" s="198"/>
      <c r="U15" s="199"/>
      <c r="V15" s="197"/>
      <c r="W15" s="198"/>
      <c r="X15" s="198"/>
      <c r="Y15" s="198"/>
      <c r="Z15" s="198"/>
      <c r="AA15" s="198"/>
      <c r="AB15" s="198"/>
      <c r="AC15" s="198"/>
      <c r="AD15" s="198"/>
      <c r="AE15" s="198"/>
      <c r="AF15" s="198"/>
      <c r="AG15" s="198"/>
      <c r="AH15" s="199"/>
      <c r="AI15" s="197"/>
      <c r="AJ15" s="198"/>
      <c r="AK15" s="198"/>
      <c r="AL15" s="198"/>
      <c r="AM15" s="198"/>
      <c r="AN15" s="199"/>
    </row>
    <row r="16" spans="3:40" ht="15">
      <c r="C16" s="197"/>
      <c r="D16" s="198"/>
      <c r="E16" s="198"/>
      <c r="F16" s="198"/>
      <c r="G16" s="198"/>
      <c r="H16" s="198"/>
      <c r="I16" s="198"/>
      <c r="J16" s="198"/>
      <c r="K16" s="198"/>
      <c r="L16" s="198"/>
      <c r="M16" s="198"/>
      <c r="N16" s="198"/>
      <c r="O16" s="198"/>
      <c r="P16" s="198"/>
      <c r="Q16" s="198"/>
      <c r="R16" s="198"/>
      <c r="S16" s="198"/>
      <c r="T16" s="198"/>
      <c r="U16" s="199"/>
      <c r="V16" s="197"/>
      <c r="W16" s="198"/>
      <c r="X16" s="198"/>
      <c r="Y16" s="198"/>
      <c r="Z16" s="198"/>
      <c r="AA16" s="198"/>
      <c r="AB16" s="198"/>
      <c r="AC16" s="198"/>
      <c r="AD16" s="198"/>
      <c r="AE16" s="198"/>
      <c r="AF16" s="198"/>
      <c r="AG16" s="198"/>
      <c r="AH16" s="199"/>
      <c r="AI16" s="197"/>
      <c r="AJ16" s="198"/>
      <c r="AK16" s="198"/>
      <c r="AL16" s="198"/>
      <c r="AM16" s="198"/>
      <c r="AN16" s="199"/>
    </row>
    <row r="17" spans="3:40" ht="15">
      <c r="C17" s="197"/>
      <c r="D17" s="198"/>
      <c r="E17" s="198"/>
      <c r="F17" s="198"/>
      <c r="G17" s="198"/>
      <c r="H17" s="198"/>
      <c r="I17" s="198"/>
      <c r="J17" s="198"/>
      <c r="K17" s="198"/>
      <c r="L17" s="198"/>
      <c r="M17" s="198"/>
      <c r="N17" s="198"/>
      <c r="O17" s="198"/>
      <c r="P17" s="198"/>
      <c r="Q17" s="198"/>
      <c r="R17" s="198"/>
      <c r="S17" s="198"/>
      <c r="T17" s="198"/>
      <c r="U17" s="199"/>
      <c r="V17" s="197"/>
      <c r="W17" s="198"/>
      <c r="X17" s="198"/>
      <c r="Y17" s="198"/>
      <c r="Z17" s="198"/>
      <c r="AA17" s="198"/>
      <c r="AB17" s="198"/>
      <c r="AC17" s="198"/>
      <c r="AD17" s="198"/>
      <c r="AE17" s="198"/>
      <c r="AF17" s="198"/>
      <c r="AG17" s="198"/>
      <c r="AH17" s="199"/>
      <c r="AI17" s="197"/>
      <c r="AJ17" s="198"/>
      <c r="AK17" s="198"/>
      <c r="AL17" s="198"/>
      <c r="AM17" s="198"/>
      <c r="AN17" s="199"/>
    </row>
    <row r="18" spans="3:40" ht="15">
      <c r="C18" s="197"/>
      <c r="D18" s="198"/>
      <c r="E18" s="198"/>
      <c r="F18" s="198"/>
      <c r="G18" s="198"/>
      <c r="H18" s="198"/>
      <c r="I18" s="198"/>
      <c r="J18" s="198"/>
      <c r="K18" s="198"/>
      <c r="L18" s="198"/>
      <c r="M18" s="198"/>
      <c r="N18" s="198"/>
      <c r="O18" s="198"/>
      <c r="P18" s="198"/>
      <c r="Q18" s="198"/>
      <c r="R18" s="198"/>
      <c r="S18" s="198"/>
      <c r="T18" s="198"/>
      <c r="U18" s="199"/>
      <c r="V18" s="197"/>
      <c r="W18" s="198"/>
      <c r="X18" s="198"/>
      <c r="Y18" s="198"/>
      <c r="Z18" s="198"/>
      <c r="AA18" s="198"/>
      <c r="AB18" s="198"/>
      <c r="AC18" s="198"/>
      <c r="AD18" s="198"/>
      <c r="AE18" s="198"/>
      <c r="AF18" s="198"/>
      <c r="AG18" s="198"/>
      <c r="AH18" s="199"/>
      <c r="AI18" s="197"/>
      <c r="AJ18" s="198"/>
      <c r="AK18" s="198"/>
      <c r="AL18" s="198"/>
      <c r="AM18" s="198"/>
      <c r="AN18" s="199"/>
    </row>
    <row r="19" spans="3:40" ht="15">
      <c r="C19" s="197"/>
      <c r="D19" s="198"/>
      <c r="E19" s="198"/>
      <c r="F19" s="198"/>
      <c r="G19" s="198"/>
      <c r="H19" s="198"/>
      <c r="I19" s="198"/>
      <c r="J19" s="198"/>
      <c r="K19" s="198"/>
      <c r="L19" s="198"/>
      <c r="M19" s="198"/>
      <c r="N19" s="198"/>
      <c r="O19" s="198"/>
      <c r="P19" s="198"/>
      <c r="Q19" s="198"/>
      <c r="R19" s="198"/>
      <c r="S19" s="198"/>
      <c r="T19" s="198"/>
      <c r="U19" s="199"/>
      <c r="V19" s="197"/>
      <c r="W19" s="198"/>
      <c r="X19" s="198"/>
      <c r="Y19" s="198"/>
      <c r="Z19" s="198"/>
      <c r="AA19" s="198"/>
      <c r="AB19" s="198"/>
      <c r="AC19" s="198"/>
      <c r="AD19" s="198"/>
      <c r="AE19" s="198"/>
      <c r="AF19" s="198"/>
      <c r="AG19" s="198"/>
      <c r="AH19" s="199"/>
      <c r="AI19" s="197"/>
      <c r="AJ19" s="198"/>
      <c r="AK19" s="198"/>
      <c r="AL19" s="198"/>
      <c r="AM19" s="198"/>
      <c r="AN19" s="199"/>
    </row>
    <row r="20" spans="3:40" ht="15">
      <c r="C20" s="197"/>
      <c r="D20" s="198"/>
      <c r="E20" s="198"/>
      <c r="F20" s="198"/>
      <c r="G20" s="198"/>
      <c r="H20" s="198"/>
      <c r="I20" s="198"/>
      <c r="J20" s="198"/>
      <c r="K20" s="198"/>
      <c r="L20" s="198"/>
      <c r="M20" s="198"/>
      <c r="N20" s="198"/>
      <c r="O20" s="198"/>
      <c r="P20" s="198"/>
      <c r="Q20" s="198"/>
      <c r="R20" s="198"/>
      <c r="S20" s="198"/>
      <c r="T20" s="198"/>
      <c r="U20" s="199"/>
      <c r="V20" s="197"/>
      <c r="W20" s="198"/>
      <c r="X20" s="198"/>
      <c r="Y20" s="198"/>
      <c r="Z20" s="198"/>
      <c r="AA20" s="198"/>
      <c r="AB20" s="198"/>
      <c r="AC20" s="198"/>
      <c r="AD20" s="198"/>
      <c r="AE20" s="198"/>
      <c r="AF20" s="198"/>
      <c r="AG20" s="198"/>
      <c r="AH20" s="199"/>
      <c r="AI20" s="197"/>
      <c r="AJ20" s="198"/>
      <c r="AK20" s="198"/>
      <c r="AL20" s="198"/>
      <c r="AM20" s="198"/>
      <c r="AN20" s="199"/>
    </row>
    <row r="21" spans="3:40" ht="15">
      <c r="C21" s="197"/>
      <c r="D21" s="198"/>
      <c r="E21" s="198"/>
      <c r="F21" s="198"/>
      <c r="G21" s="198"/>
      <c r="H21" s="198"/>
      <c r="I21" s="198"/>
      <c r="J21" s="198"/>
      <c r="K21" s="198"/>
      <c r="L21" s="198"/>
      <c r="M21" s="198"/>
      <c r="N21" s="198"/>
      <c r="O21" s="198"/>
      <c r="P21" s="198"/>
      <c r="Q21" s="198"/>
      <c r="R21" s="198"/>
      <c r="S21" s="198"/>
      <c r="T21" s="198"/>
      <c r="U21" s="199"/>
      <c r="V21" s="197"/>
      <c r="W21" s="198"/>
      <c r="X21" s="198"/>
      <c r="Y21" s="198"/>
      <c r="Z21" s="198"/>
      <c r="AA21" s="198"/>
      <c r="AB21" s="198"/>
      <c r="AC21" s="198"/>
      <c r="AD21" s="198"/>
      <c r="AE21" s="198"/>
      <c r="AF21" s="198"/>
      <c r="AG21" s="198"/>
      <c r="AH21" s="199"/>
      <c r="AI21" s="197"/>
      <c r="AJ21" s="198"/>
      <c r="AK21" s="198"/>
      <c r="AL21" s="198"/>
      <c r="AM21" s="198"/>
      <c r="AN21" s="199"/>
    </row>
    <row r="22" spans="3:40" ht="15">
      <c r="C22" s="197"/>
      <c r="D22" s="198"/>
      <c r="E22" s="198"/>
      <c r="F22" s="198"/>
      <c r="G22" s="198"/>
      <c r="H22" s="198"/>
      <c r="I22" s="198"/>
      <c r="J22" s="198"/>
      <c r="K22" s="198"/>
      <c r="L22" s="198"/>
      <c r="M22" s="198"/>
      <c r="N22" s="198"/>
      <c r="O22" s="198"/>
      <c r="P22" s="198"/>
      <c r="Q22" s="198"/>
      <c r="R22" s="198"/>
      <c r="S22" s="198"/>
      <c r="T22" s="198"/>
      <c r="U22" s="199"/>
      <c r="V22" s="197"/>
      <c r="W22" s="198"/>
      <c r="X22" s="198"/>
      <c r="Y22" s="198"/>
      <c r="Z22" s="198"/>
      <c r="AA22" s="198"/>
      <c r="AB22" s="198"/>
      <c r="AC22" s="198"/>
      <c r="AD22" s="198"/>
      <c r="AE22" s="198"/>
      <c r="AF22" s="198"/>
      <c r="AG22" s="198"/>
      <c r="AH22" s="199"/>
      <c r="AI22" s="197"/>
      <c r="AJ22" s="198"/>
      <c r="AK22" s="198"/>
      <c r="AL22" s="198"/>
      <c r="AM22" s="198"/>
      <c r="AN22" s="199"/>
    </row>
    <row r="23" spans="3:40" ht="15">
      <c r="C23" s="197"/>
      <c r="D23" s="198"/>
      <c r="E23" s="198"/>
      <c r="F23" s="198"/>
      <c r="G23" s="198"/>
      <c r="H23" s="198"/>
      <c r="I23" s="198"/>
      <c r="J23" s="198"/>
      <c r="K23" s="198"/>
      <c r="L23" s="198"/>
      <c r="M23" s="198"/>
      <c r="N23" s="198"/>
      <c r="O23" s="198"/>
      <c r="P23" s="198"/>
      <c r="Q23" s="198"/>
      <c r="R23" s="198"/>
      <c r="S23" s="198"/>
      <c r="T23" s="198"/>
      <c r="U23" s="199"/>
      <c r="V23" s="197"/>
      <c r="W23" s="198"/>
      <c r="X23" s="198"/>
      <c r="Y23" s="198"/>
      <c r="Z23" s="198"/>
      <c r="AA23" s="198"/>
      <c r="AB23" s="198"/>
      <c r="AC23" s="198"/>
      <c r="AD23" s="198"/>
      <c r="AE23" s="198"/>
      <c r="AF23" s="198"/>
      <c r="AG23" s="198"/>
      <c r="AH23" s="199"/>
      <c r="AI23" s="197"/>
      <c r="AJ23" s="198"/>
      <c r="AK23" s="198"/>
      <c r="AL23" s="198"/>
      <c r="AM23" s="198"/>
      <c r="AN23" s="199"/>
    </row>
    <row r="24" spans="3:40" ht="15">
      <c r="C24" s="197"/>
      <c r="D24" s="198"/>
      <c r="E24" s="198"/>
      <c r="F24" s="198"/>
      <c r="G24" s="198"/>
      <c r="H24" s="198"/>
      <c r="I24" s="198"/>
      <c r="J24" s="198"/>
      <c r="K24" s="198"/>
      <c r="L24" s="198"/>
      <c r="M24" s="198"/>
      <c r="N24" s="198"/>
      <c r="O24" s="198"/>
      <c r="P24" s="198"/>
      <c r="Q24" s="198"/>
      <c r="R24" s="198"/>
      <c r="S24" s="198"/>
      <c r="T24" s="198"/>
      <c r="U24" s="199"/>
      <c r="V24" s="197"/>
      <c r="W24" s="198"/>
      <c r="X24" s="198"/>
      <c r="Y24" s="198"/>
      <c r="Z24" s="198"/>
      <c r="AA24" s="198"/>
      <c r="AB24" s="198"/>
      <c r="AC24" s="198"/>
      <c r="AD24" s="198"/>
      <c r="AE24" s="198"/>
      <c r="AF24" s="198"/>
      <c r="AG24" s="198"/>
      <c r="AH24" s="199"/>
      <c r="AI24" s="197"/>
      <c r="AJ24" s="198"/>
      <c r="AK24" s="198"/>
      <c r="AL24" s="198"/>
      <c r="AM24" s="198"/>
      <c r="AN24" s="199"/>
    </row>
    <row r="25" spans="3:40" ht="15">
      <c r="C25" s="197"/>
      <c r="D25" s="198"/>
      <c r="E25" s="198"/>
      <c r="F25" s="198"/>
      <c r="G25" s="198"/>
      <c r="H25" s="198"/>
      <c r="I25" s="198"/>
      <c r="J25" s="198"/>
      <c r="K25" s="198"/>
      <c r="L25" s="198"/>
      <c r="M25" s="198"/>
      <c r="N25" s="198"/>
      <c r="O25" s="198"/>
      <c r="P25" s="198"/>
      <c r="Q25" s="198"/>
      <c r="R25" s="198"/>
      <c r="S25" s="198"/>
      <c r="T25" s="198"/>
      <c r="U25" s="199"/>
      <c r="V25" s="197"/>
      <c r="W25" s="198"/>
      <c r="X25" s="198"/>
      <c r="Y25" s="198"/>
      <c r="Z25" s="198"/>
      <c r="AA25" s="198"/>
      <c r="AB25" s="198"/>
      <c r="AC25" s="198"/>
      <c r="AD25" s="198"/>
      <c r="AE25" s="198"/>
      <c r="AF25" s="198"/>
      <c r="AG25" s="198"/>
      <c r="AH25" s="199"/>
      <c r="AI25" s="197"/>
      <c r="AJ25" s="198"/>
      <c r="AK25" s="198"/>
      <c r="AL25" s="198"/>
      <c r="AM25" s="198"/>
      <c r="AN25" s="199"/>
    </row>
    <row r="26" spans="3:40" ht="15">
      <c r="C26" s="197"/>
      <c r="D26" s="198"/>
      <c r="E26" s="198"/>
      <c r="F26" s="198"/>
      <c r="G26" s="198"/>
      <c r="H26" s="198"/>
      <c r="I26" s="198"/>
      <c r="J26" s="198"/>
      <c r="K26" s="198"/>
      <c r="L26" s="198"/>
      <c r="M26" s="198"/>
      <c r="N26" s="198"/>
      <c r="O26" s="198"/>
      <c r="P26" s="198"/>
      <c r="Q26" s="198"/>
      <c r="R26" s="198"/>
      <c r="S26" s="198"/>
      <c r="T26" s="198"/>
      <c r="U26" s="199"/>
      <c r="V26" s="197"/>
      <c r="W26" s="198"/>
      <c r="X26" s="198"/>
      <c r="Y26" s="198"/>
      <c r="Z26" s="198"/>
      <c r="AA26" s="198"/>
      <c r="AB26" s="198"/>
      <c r="AC26" s="198"/>
      <c r="AD26" s="198"/>
      <c r="AE26" s="198"/>
      <c r="AF26" s="198"/>
      <c r="AG26" s="198"/>
      <c r="AH26" s="199"/>
      <c r="AI26" s="197"/>
      <c r="AJ26" s="198"/>
      <c r="AK26" s="198"/>
      <c r="AL26" s="198"/>
      <c r="AM26" s="198"/>
      <c r="AN26" s="199"/>
    </row>
    <row r="27" spans="3:40" ht="15">
      <c r="C27" s="197"/>
      <c r="D27" s="198"/>
      <c r="E27" s="198"/>
      <c r="F27" s="198"/>
      <c r="G27" s="198"/>
      <c r="H27" s="198"/>
      <c r="I27" s="198"/>
      <c r="J27" s="198"/>
      <c r="K27" s="198"/>
      <c r="L27" s="198"/>
      <c r="M27" s="198"/>
      <c r="N27" s="198"/>
      <c r="O27" s="198"/>
      <c r="P27" s="198"/>
      <c r="Q27" s="198"/>
      <c r="R27" s="198"/>
      <c r="S27" s="198"/>
      <c r="T27" s="198"/>
      <c r="U27" s="199"/>
      <c r="V27" s="197"/>
      <c r="W27" s="198"/>
      <c r="X27" s="198"/>
      <c r="Y27" s="198"/>
      <c r="Z27" s="198"/>
      <c r="AA27" s="198"/>
      <c r="AB27" s="198"/>
      <c r="AC27" s="198"/>
      <c r="AD27" s="198"/>
      <c r="AE27" s="198"/>
      <c r="AF27" s="198"/>
      <c r="AG27" s="198"/>
      <c r="AH27" s="199"/>
      <c r="AI27" s="197"/>
      <c r="AJ27" s="198"/>
      <c r="AK27" s="198"/>
      <c r="AL27" s="198"/>
      <c r="AM27" s="198"/>
      <c r="AN27" s="199"/>
    </row>
    <row r="28" spans="3:40" ht="15">
      <c r="C28" s="197"/>
      <c r="D28" s="198"/>
      <c r="E28" s="198"/>
      <c r="F28" s="198"/>
      <c r="G28" s="198"/>
      <c r="H28" s="198"/>
      <c r="I28" s="198"/>
      <c r="J28" s="198"/>
      <c r="K28" s="198"/>
      <c r="L28" s="198"/>
      <c r="M28" s="198"/>
      <c r="N28" s="198"/>
      <c r="O28" s="198"/>
      <c r="P28" s="198"/>
      <c r="Q28" s="198"/>
      <c r="R28" s="198"/>
      <c r="S28" s="198"/>
      <c r="T28" s="198"/>
      <c r="U28" s="199"/>
      <c r="V28" s="197"/>
      <c r="W28" s="198"/>
      <c r="X28" s="198"/>
      <c r="Y28" s="198"/>
      <c r="Z28" s="198"/>
      <c r="AA28" s="198"/>
      <c r="AB28" s="198"/>
      <c r="AC28" s="198"/>
      <c r="AD28" s="198"/>
      <c r="AE28" s="198"/>
      <c r="AF28" s="198"/>
      <c r="AG28" s="198"/>
      <c r="AH28" s="199"/>
      <c r="AI28" s="197"/>
      <c r="AJ28" s="198"/>
      <c r="AK28" s="198"/>
      <c r="AL28" s="198"/>
      <c r="AM28" s="198"/>
      <c r="AN28" s="199"/>
    </row>
    <row r="29" spans="3:40" ht="15">
      <c r="C29" s="200"/>
      <c r="D29" s="201"/>
      <c r="E29" s="201"/>
      <c r="F29" s="201"/>
      <c r="G29" s="201"/>
      <c r="H29" s="201"/>
      <c r="I29" s="201"/>
      <c r="J29" s="201"/>
      <c r="K29" s="201"/>
      <c r="L29" s="201"/>
      <c r="M29" s="201"/>
      <c r="N29" s="201"/>
      <c r="O29" s="201"/>
      <c r="P29" s="201"/>
      <c r="Q29" s="201"/>
      <c r="R29" s="201"/>
      <c r="S29" s="201"/>
      <c r="T29" s="201"/>
      <c r="U29" s="202"/>
      <c r="V29" s="200"/>
      <c r="W29" s="201"/>
      <c r="X29" s="201"/>
      <c r="Y29" s="201"/>
      <c r="Z29" s="201"/>
      <c r="AA29" s="201"/>
      <c r="AB29" s="201"/>
      <c r="AC29" s="201"/>
      <c r="AD29" s="201"/>
      <c r="AE29" s="201"/>
      <c r="AF29" s="201"/>
      <c r="AG29" s="201"/>
      <c r="AH29" s="202"/>
      <c r="AI29" s="200"/>
      <c r="AJ29" s="201"/>
      <c r="AK29" s="201"/>
      <c r="AL29" s="201"/>
      <c r="AM29" s="201"/>
      <c r="AN29" s="202"/>
    </row>
  </sheetData>
  <mergeCells count="3">
    <mergeCell ref="V7:AH7"/>
    <mergeCell ref="AI7:AN7"/>
    <mergeCell ref="C7:U7"/>
  </mergeCells>
  <printOptions/>
  <pageMargins left="0.7" right="0.7" top="0.75" bottom="0.75" header="0.3" footer="0.3"/>
  <pageSetup horizontalDpi="600" verticalDpi="600" orientation="portrait" r:id="rId3"/>
  <drawing r:id="rId2"/>
  <legacyDrawing r:id="rId1"/>
  <mc:AlternateContent xmlns:mc="http://schemas.openxmlformats.org/markup-compatibility/2006">
    <mc:Choice Requires="x14">
      <controls>
        <mc:AlternateContent>
          <mc:Choice Requires="x14">
            <control xmlns:r="http://schemas.openxmlformats.org/officeDocument/2006/relationships" shapeId="25601" r:id="rId4" name="Button 1">
              <controlPr defaultSize="0" print="0" autoFill="0" autoPict="0" macro="[0]!GoTo_51">
                <anchor moveWithCells="1" sizeWithCells="1">
                  <from>
                    <xdr:col>6</xdr:col>
                    <xdr:colOff>66675</xdr:colOff>
                    <xdr:row>0</xdr:row>
                    <xdr:rowOff>76200</xdr:rowOff>
                  </from>
                  <to>
                    <xdr:col>7</xdr:col>
                    <xdr:colOff>285750</xdr:colOff>
                    <xdr:row>1</xdr:row>
                    <xdr:rowOff>76200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I139"/>
  <sheetViews>
    <sheetView showGridLines="0" showRowColHeaders="0" workbookViewId="0" topLeftCell="A1">
      <pane ySplit="2" topLeftCell="A3" activePane="bottomLeft" state="frozen"/>
      <selection pane="bottomLeft" activeCell="A1" sqref="A1"/>
    </sheetView>
  </sheetViews>
  <sheetFormatPr defaultColWidth="9.140625" defaultRowHeight="15"/>
  <cols>
    <col min="1" max="1" width="37.00390625" style="2" customWidth="1"/>
    <col min="2" max="6" width="24.00390625" style="2" customWidth="1"/>
    <col min="7" max="7" width="11.421875" style="2" customWidth="1"/>
    <col min="8" max="16384" width="9.140625" style="2" customWidth="1"/>
  </cols>
  <sheetData>
    <row r="1" s="7" customFormat="1" ht="15">
      <c r="A1" s="6" t="str">
        <f>+Title1</f>
        <v>Data inputs - Information Requirements</v>
      </c>
    </row>
    <row r="2" s="68" customFormat="1" ht="15.75" thickBot="1">
      <c r="A2" s="67" t="str">
        <f>+Title</f>
        <v xml:space="preserve">Annex I to the Open Call for Expression of Interest to select Financial Intermediaries under the ESIF EAFRD Portugal Mainland FoF </v>
      </c>
    </row>
    <row r="3" s="7" customFormat="1" ht="10.5" customHeight="1" thickTop="1"/>
    <row r="4" s="7" customFormat="1" ht="15"/>
    <row r="5" s="5" customFormat="1" ht="12.75"/>
    <row r="6" s="5" customFormat="1" ht="12.75">
      <c r="A6" s="9" t="s">
        <v>71</v>
      </c>
    </row>
    <row r="7" spans="1:6" s="5" customFormat="1" ht="15.75" customHeight="1">
      <c r="A7" s="247"/>
      <c r="B7" s="248"/>
      <c r="C7" s="248"/>
      <c r="D7" s="248"/>
      <c r="E7" s="248"/>
      <c r="F7" s="248"/>
    </row>
    <row r="8" spans="1:6" s="5" customFormat="1" ht="12.75" customHeight="1">
      <c r="A8" s="80"/>
      <c r="B8" s="11"/>
      <c r="C8" s="11"/>
      <c r="D8" s="11"/>
      <c r="E8" s="11"/>
      <c r="F8" s="11"/>
    </row>
    <row r="9" s="5" customFormat="1" ht="12.75">
      <c r="A9" s="17" t="s">
        <v>78</v>
      </c>
    </row>
    <row r="10" s="5" customFormat="1" ht="13.5" thickBot="1"/>
    <row r="11" spans="1:4" s="5" customFormat="1" ht="15.75" customHeight="1" thickBot="1">
      <c r="A11" s="234" t="s">
        <v>62</v>
      </c>
      <c r="B11" s="232" t="s">
        <v>139</v>
      </c>
      <c r="C11" s="233"/>
      <c r="D11" s="208"/>
    </row>
    <row r="12" spans="1:4" s="5" customFormat="1" ht="13.5" thickBot="1">
      <c r="A12" s="235"/>
      <c r="B12" s="12" t="s">
        <v>58</v>
      </c>
      <c r="C12" s="206" t="s">
        <v>59</v>
      </c>
      <c r="D12" s="79"/>
    </row>
    <row r="13" spans="1:4" s="5" customFormat="1" ht="12.75">
      <c r="A13" s="13" t="s">
        <v>136</v>
      </c>
      <c r="B13" s="13"/>
      <c r="C13" s="14"/>
      <c r="D13" s="28"/>
    </row>
    <row r="14" spans="1:4" s="5" customFormat="1" ht="12.75">
      <c r="A14" s="13" t="s">
        <v>137</v>
      </c>
      <c r="B14" s="13"/>
      <c r="C14" s="14"/>
      <c r="D14" s="28"/>
    </row>
    <row r="15" spans="1:4" s="5" customFormat="1" ht="12.75">
      <c r="A15" s="13" t="s">
        <v>8</v>
      </c>
      <c r="B15" s="13"/>
      <c r="C15" s="14"/>
      <c r="D15" s="28"/>
    </row>
    <row r="16" spans="1:4" s="5" customFormat="1" ht="13.5" thickBot="1">
      <c r="A16" s="76" t="s">
        <v>138</v>
      </c>
      <c r="B16" s="15"/>
      <c r="C16" s="16"/>
      <c r="D16" s="28"/>
    </row>
    <row r="17" spans="1:4" s="5" customFormat="1" ht="13.5" thickBot="1">
      <c r="A17" s="18" t="s">
        <v>1</v>
      </c>
      <c r="B17" s="19"/>
      <c r="C17" s="19"/>
      <c r="D17" s="28"/>
    </row>
    <row r="18" spans="1:3" s="5" customFormat="1" ht="12.75">
      <c r="A18" s="20"/>
      <c r="B18" s="20"/>
      <c r="C18" s="20"/>
    </row>
    <row r="19" s="5" customFormat="1" ht="12.75">
      <c r="A19" s="17" t="s">
        <v>63</v>
      </c>
    </row>
    <row r="20" s="5" customFormat="1" ht="13.5" thickBot="1"/>
    <row r="21" spans="1:3" s="5" customFormat="1" ht="13.5" thickBot="1">
      <c r="A21" s="234" t="s">
        <v>64</v>
      </c>
      <c r="B21" s="12" t="s">
        <v>140</v>
      </c>
      <c r="C21" s="12" t="s">
        <v>140</v>
      </c>
    </row>
    <row r="22" spans="1:3" s="5" customFormat="1" ht="13.5" thickBot="1">
      <c r="A22" s="235"/>
      <c r="B22" s="12" t="s">
        <v>58</v>
      </c>
      <c r="C22" s="12" t="s">
        <v>59</v>
      </c>
    </row>
    <row r="23" spans="1:3" s="5" customFormat="1" ht="12.75">
      <c r="A23" s="13" t="s">
        <v>5</v>
      </c>
      <c r="B23" s="14"/>
      <c r="C23" s="32"/>
    </row>
    <row r="24" spans="1:3" s="5" customFormat="1" ht="12.75">
      <c r="A24" s="13" t="s">
        <v>6</v>
      </c>
      <c r="B24" s="14"/>
      <c r="C24" s="34"/>
    </row>
    <row r="25" spans="1:3" s="5" customFormat="1" ht="12.75">
      <c r="A25" s="13" t="s">
        <v>7</v>
      </c>
      <c r="B25" s="14"/>
      <c r="C25" s="34"/>
    </row>
    <row r="26" spans="1:3" s="5" customFormat="1" ht="12.75">
      <c r="A26" s="13"/>
      <c r="B26" s="14"/>
      <c r="C26" s="34"/>
    </row>
    <row r="27" spans="1:3" s="5" customFormat="1" ht="12.75">
      <c r="A27" s="13"/>
      <c r="B27" s="14"/>
      <c r="C27" s="34"/>
    </row>
    <row r="28" spans="1:3" s="5" customFormat="1" ht="12.75">
      <c r="A28" s="13"/>
      <c r="B28" s="14"/>
      <c r="C28" s="34"/>
    </row>
    <row r="29" spans="1:3" s="5" customFormat="1" ht="13.5" thickBot="1">
      <c r="A29" s="13"/>
      <c r="B29" s="14"/>
      <c r="C29" s="34"/>
    </row>
    <row r="30" spans="1:3" s="5" customFormat="1" ht="13.5" thickBot="1">
      <c r="A30" s="18" t="s">
        <v>1</v>
      </c>
      <c r="B30" s="19"/>
      <c r="C30" s="35"/>
    </row>
    <row r="31" s="5" customFormat="1" ht="12.75"/>
    <row r="32" spans="1:3" s="31" customFormat="1" ht="12.75">
      <c r="A32" s="30" t="s">
        <v>281</v>
      </c>
      <c r="B32" s="30"/>
      <c r="C32" s="30"/>
    </row>
    <row r="33" spans="1:3" s="31" customFormat="1" ht="13.5" thickBot="1">
      <c r="A33" s="5"/>
      <c r="B33" s="5"/>
      <c r="C33" s="5"/>
    </row>
    <row r="34" spans="1:5" s="31" customFormat="1" ht="13.5" thickBot="1">
      <c r="A34" s="234" t="s">
        <v>90</v>
      </c>
      <c r="B34" s="12" t="s">
        <v>140</v>
      </c>
      <c r="C34" s="12" t="s">
        <v>140</v>
      </c>
      <c r="D34" s="79"/>
      <c r="E34" s="79"/>
    </row>
    <row r="35" spans="1:5" s="31" customFormat="1" ht="13.5" thickBot="1">
      <c r="A35" s="235"/>
      <c r="B35" s="12" t="s">
        <v>58</v>
      </c>
      <c r="C35" s="12" t="s">
        <v>59</v>
      </c>
      <c r="D35" s="79"/>
      <c r="E35" s="79"/>
    </row>
    <row r="36" spans="1:5" s="31" customFormat="1" ht="12.75">
      <c r="A36" s="24" t="s">
        <v>40</v>
      </c>
      <c r="B36" s="32"/>
      <c r="C36" s="32"/>
      <c r="D36" s="28"/>
      <c r="E36" s="28"/>
    </row>
    <row r="37" spans="1:5" s="31" customFormat="1" ht="12.75">
      <c r="A37" s="33" t="s">
        <v>141</v>
      </c>
      <c r="B37" s="34"/>
      <c r="C37" s="34"/>
      <c r="D37" s="78"/>
      <c r="E37" s="78"/>
    </row>
    <row r="38" spans="1:5" s="31" customFormat="1" ht="12.75">
      <c r="A38" s="33" t="s">
        <v>142</v>
      </c>
      <c r="B38" s="34"/>
      <c r="C38" s="34"/>
      <c r="D38" s="78"/>
      <c r="E38" s="78"/>
    </row>
    <row r="39" spans="1:5" s="31" customFormat="1" ht="12.75">
      <c r="A39" s="33" t="s">
        <v>143</v>
      </c>
      <c r="B39" s="34"/>
      <c r="C39" s="34"/>
      <c r="D39" s="78"/>
      <c r="E39" s="78"/>
    </row>
    <row r="40" spans="1:5" s="5" customFormat="1" ht="12.75">
      <c r="A40" s="33" t="s">
        <v>144</v>
      </c>
      <c r="B40" s="34"/>
      <c r="C40" s="34"/>
      <c r="D40" s="78"/>
      <c r="E40" s="78"/>
    </row>
    <row r="41" spans="1:5" s="5" customFormat="1" ht="13.5" thickBot="1">
      <c r="A41" s="33" t="s">
        <v>75</v>
      </c>
      <c r="B41" s="34"/>
      <c r="C41" s="34"/>
      <c r="D41" s="78"/>
      <c r="E41" s="78"/>
    </row>
    <row r="42" spans="1:5" s="5" customFormat="1" ht="13.5" thickBot="1">
      <c r="A42" s="19" t="s">
        <v>1</v>
      </c>
      <c r="B42" s="35"/>
      <c r="C42" s="35"/>
      <c r="D42" s="28"/>
      <c r="E42" s="28"/>
    </row>
    <row r="43" spans="4:5" s="5" customFormat="1" ht="9.75" customHeight="1" thickBot="1">
      <c r="D43" s="28"/>
      <c r="E43" s="28"/>
    </row>
    <row r="44" spans="1:5" s="5" customFormat="1" ht="13.5" thickBot="1">
      <c r="A44" s="18" t="s">
        <v>9</v>
      </c>
      <c r="B44" s="19"/>
      <c r="C44" s="19"/>
      <c r="D44" s="28"/>
      <c r="E44" s="28"/>
    </row>
    <row r="45" spans="1:5" s="5" customFormat="1" ht="12.75">
      <c r="A45" s="36"/>
      <c r="B45" s="20"/>
      <c r="C45" s="20"/>
      <c r="D45" s="28"/>
      <c r="E45" s="28"/>
    </row>
    <row r="46" spans="1:3" s="5" customFormat="1" ht="12.75">
      <c r="A46" s="20"/>
      <c r="B46" s="20"/>
      <c r="C46" s="20"/>
    </row>
    <row r="47" s="5" customFormat="1" ht="12.75">
      <c r="A47" s="17" t="s">
        <v>282</v>
      </c>
    </row>
    <row r="48" s="5" customFormat="1" ht="12.75">
      <c r="A48" s="180" t="s">
        <v>197</v>
      </c>
    </row>
    <row r="49" s="5" customFormat="1" ht="13.5" thickBot="1"/>
    <row r="50" spans="1:3" s="5" customFormat="1" ht="13.5" thickBot="1">
      <c r="A50" s="234" t="s">
        <v>3</v>
      </c>
      <c r="B50" s="12" t="s">
        <v>140</v>
      </c>
      <c r="C50" s="12" t="s">
        <v>140</v>
      </c>
    </row>
    <row r="51" spans="1:3" s="5" customFormat="1" ht="13.5" thickBot="1">
      <c r="A51" s="235" t="s">
        <v>3</v>
      </c>
      <c r="B51" s="12" t="s">
        <v>58</v>
      </c>
      <c r="C51" s="12" t="s">
        <v>59</v>
      </c>
    </row>
    <row r="52" spans="1:3" s="5" customFormat="1" ht="12.75">
      <c r="A52" s="23" t="s">
        <v>94</v>
      </c>
      <c r="B52" s="24"/>
      <c r="C52" s="24"/>
    </row>
    <row r="53" spans="1:3" s="5" customFormat="1" ht="12.75">
      <c r="A53" s="25" t="s">
        <v>145</v>
      </c>
      <c r="B53" s="13"/>
      <c r="C53" s="13"/>
    </row>
    <row r="54" spans="1:3" s="5" customFormat="1" ht="12.75">
      <c r="A54" s="25" t="s">
        <v>146</v>
      </c>
      <c r="B54" s="13"/>
      <c r="C54" s="13"/>
    </row>
    <row r="55" spans="1:3" s="5" customFormat="1" ht="12.75">
      <c r="A55" s="25" t="s">
        <v>147</v>
      </c>
      <c r="B55" s="13"/>
      <c r="C55" s="13"/>
    </row>
    <row r="56" spans="1:3" s="5" customFormat="1" ht="12.75">
      <c r="A56" s="25" t="s">
        <v>148</v>
      </c>
      <c r="B56" s="13"/>
      <c r="C56" s="13"/>
    </row>
    <row r="57" spans="1:3" s="5" customFormat="1" ht="12.75">
      <c r="A57" s="25" t="s">
        <v>149</v>
      </c>
      <c r="B57" s="13"/>
      <c r="C57" s="13"/>
    </row>
    <row r="58" spans="1:3" s="5" customFormat="1" ht="12.75">
      <c r="A58" s="25" t="s">
        <v>150</v>
      </c>
      <c r="B58" s="25"/>
      <c r="C58" s="13"/>
    </row>
    <row r="59" spans="1:3" s="5" customFormat="1" ht="12.75">
      <c r="A59" s="25" t="s">
        <v>151</v>
      </c>
      <c r="B59" s="25"/>
      <c r="C59" s="13"/>
    </row>
    <row r="60" spans="1:3" s="5" customFormat="1" ht="13.5" thickBot="1">
      <c r="A60" s="26" t="s">
        <v>152</v>
      </c>
      <c r="B60" s="26"/>
      <c r="C60" s="15"/>
    </row>
    <row r="61" spans="1:3" s="5" customFormat="1" ht="13.5" thickBot="1">
      <c r="A61" s="18" t="s">
        <v>1</v>
      </c>
      <c r="B61" s="19"/>
      <c r="C61" s="19"/>
    </row>
    <row r="62" s="5" customFormat="1" ht="12.75">
      <c r="A62" s="27"/>
    </row>
    <row r="63" s="5" customFormat="1" ht="12.75">
      <c r="A63" s="27"/>
    </row>
    <row r="64" spans="1:5" s="5" customFormat="1" ht="12.75">
      <c r="A64" s="17" t="s">
        <v>283</v>
      </c>
      <c r="D64" s="10"/>
      <c r="E64" s="10"/>
    </row>
    <row r="65" spans="4:5" s="5" customFormat="1" ht="13.5" thickBot="1">
      <c r="D65" s="10"/>
      <c r="E65" s="10"/>
    </row>
    <row r="66" spans="1:3" s="5" customFormat="1" ht="13.5" thickBot="1">
      <c r="A66" s="234" t="s">
        <v>10</v>
      </c>
      <c r="B66" s="12" t="s">
        <v>140</v>
      </c>
      <c r="C66" s="12" t="s">
        <v>140</v>
      </c>
    </row>
    <row r="67" spans="1:3" s="5" customFormat="1" ht="13.5" thickBot="1">
      <c r="A67" s="235"/>
      <c r="B67" s="12" t="s">
        <v>58</v>
      </c>
      <c r="C67" s="12" t="s">
        <v>59</v>
      </c>
    </row>
    <row r="68" spans="1:3" s="5" customFormat="1" ht="12.75">
      <c r="A68" s="23" t="s">
        <v>76</v>
      </c>
      <c r="B68" s="24"/>
      <c r="C68" s="24"/>
    </row>
    <row r="69" spans="1:3" s="5" customFormat="1" ht="12.75">
      <c r="A69" s="25" t="s">
        <v>42</v>
      </c>
      <c r="B69" s="13"/>
      <c r="C69" s="13"/>
    </row>
    <row r="70" spans="1:3" s="5" customFormat="1" ht="12.75">
      <c r="A70" s="25" t="s">
        <v>43</v>
      </c>
      <c r="B70" s="13"/>
      <c r="C70" s="13"/>
    </row>
    <row r="71" spans="1:3" s="5" customFormat="1" ht="12.75">
      <c r="A71" s="25" t="s">
        <v>44</v>
      </c>
      <c r="B71" s="13"/>
      <c r="C71" s="13"/>
    </row>
    <row r="72" spans="1:3" s="5" customFormat="1" ht="13.5" thickBot="1">
      <c r="A72" s="26" t="s">
        <v>45</v>
      </c>
      <c r="B72" s="15"/>
      <c r="C72" s="15"/>
    </row>
    <row r="73" spans="1:3" s="5" customFormat="1" ht="13.5" thickBot="1">
      <c r="A73" s="18" t="s">
        <v>1</v>
      </c>
      <c r="B73" s="19"/>
      <c r="C73" s="19"/>
    </row>
    <row r="74" s="5" customFormat="1" ht="12.75"/>
    <row r="75" s="5" customFormat="1" ht="12.75">
      <c r="A75" s="17" t="s">
        <v>284</v>
      </c>
    </row>
    <row r="76" s="5" customFormat="1" ht="13.5" thickBot="1"/>
    <row r="77" spans="1:3" s="5" customFormat="1" ht="13.5" thickBot="1">
      <c r="A77" s="234" t="s">
        <v>11</v>
      </c>
      <c r="B77" s="12" t="s">
        <v>140</v>
      </c>
      <c r="C77" s="12" t="s">
        <v>140</v>
      </c>
    </row>
    <row r="78" spans="1:3" s="5" customFormat="1" ht="13.5" thickBot="1">
      <c r="A78" s="235"/>
      <c r="B78" s="12" t="s">
        <v>58</v>
      </c>
      <c r="C78" s="12" t="s">
        <v>59</v>
      </c>
    </row>
    <row r="79" spans="1:3" s="5" customFormat="1" ht="12.75">
      <c r="A79" s="23" t="s">
        <v>46</v>
      </c>
      <c r="B79" s="24"/>
      <c r="C79" s="24"/>
    </row>
    <row r="80" spans="1:3" s="5" customFormat="1" ht="12.75">
      <c r="A80" s="25" t="s">
        <v>47</v>
      </c>
      <c r="B80" s="13"/>
      <c r="C80" s="13"/>
    </row>
    <row r="81" spans="1:3" s="5" customFormat="1" ht="13.5" thickBot="1">
      <c r="A81" s="26" t="s">
        <v>45</v>
      </c>
      <c r="B81" s="13"/>
      <c r="C81" s="13"/>
    </row>
    <row r="82" spans="1:3" s="5" customFormat="1" ht="13.5" thickBot="1">
      <c r="A82" s="18" t="s">
        <v>1</v>
      </c>
      <c r="B82" s="19"/>
      <c r="C82" s="19"/>
    </row>
    <row r="83" s="5" customFormat="1" ht="13.5" thickBot="1"/>
    <row r="84" spans="1:9" s="5" customFormat="1" ht="13.5" thickBot="1">
      <c r="A84" s="234" t="s">
        <v>48</v>
      </c>
      <c r="B84" s="12" t="s">
        <v>140</v>
      </c>
      <c r="C84" s="12" t="s">
        <v>140</v>
      </c>
      <c r="G84" s="28"/>
      <c r="H84" s="28"/>
      <c r="I84" s="20"/>
    </row>
    <row r="85" spans="1:9" s="5" customFormat="1" ht="13.5" thickBot="1">
      <c r="A85" s="235"/>
      <c r="B85" s="12" t="s">
        <v>58</v>
      </c>
      <c r="C85" s="12" t="s">
        <v>59</v>
      </c>
      <c r="G85" s="28"/>
      <c r="H85" s="28"/>
      <c r="I85" s="20"/>
    </row>
    <row r="86" spans="1:9" s="5" customFormat="1" ht="12.75">
      <c r="A86" s="23" t="s">
        <v>49</v>
      </c>
      <c r="B86" s="24"/>
      <c r="C86" s="24"/>
      <c r="G86" s="20"/>
      <c r="H86" s="20"/>
      <c r="I86" s="20"/>
    </row>
    <row r="87" spans="1:9" s="5" customFormat="1" ht="12.75">
      <c r="A87" s="25" t="s">
        <v>50</v>
      </c>
      <c r="B87" s="13"/>
      <c r="C87" s="13"/>
      <c r="G87" s="20"/>
      <c r="H87" s="20"/>
      <c r="I87" s="20"/>
    </row>
    <row r="88" spans="1:9" s="5" customFormat="1" ht="12.75">
      <c r="A88" s="25" t="s">
        <v>70</v>
      </c>
      <c r="B88" s="13"/>
      <c r="C88" s="13"/>
      <c r="G88" s="20"/>
      <c r="H88" s="20"/>
      <c r="I88" s="20"/>
    </row>
    <row r="89" spans="1:9" s="5" customFormat="1" ht="12.75">
      <c r="A89" s="25" t="s">
        <v>51</v>
      </c>
      <c r="B89" s="13"/>
      <c r="C89" s="13"/>
      <c r="G89" s="20"/>
      <c r="H89" s="20"/>
      <c r="I89" s="20"/>
    </row>
    <row r="90" spans="1:9" s="5" customFormat="1" ht="13.5" thickBot="1">
      <c r="A90" s="26" t="s">
        <v>45</v>
      </c>
      <c r="B90" s="13"/>
      <c r="C90" s="13"/>
      <c r="G90" s="20"/>
      <c r="H90" s="20"/>
      <c r="I90" s="20"/>
    </row>
    <row r="91" spans="1:3" s="5" customFormat="1" ht="13.5" thickBot="1">
      <c r="A91" s="18" t="s">
        <v>1</v>
      </c>
      <c r="B91" s="19"/>
      <c r="C91" s="19"/>
    </row>
    <row r="92" s="5" customFormat="1" ht="12.75"/>
    <row r="93" s="5" customFormat="1" ht="12.75">
      <c r="A93" s="17" t="s">
        <v>12</v>
      </c>
    </row>
    <row r="94" s="5" customFormat="1" ht="12.75">
      <c r="A94" s="17" t="s">
        <v>77</v>
      </c>
    </row>
    <row r="95" spans="1:7" s="5" customFormat="1" ht="12.75">
      <c r="A95" s="81" t="s">
        <v>67</v>
      </c>
      <c r="F95" s="31"/>
      <c r="G95" s="31"/>
    </row>
    <row r="96" spans="1:7" s="5" customFormat="1" ht="13.5" thickBot="1">
      <c r="A96" s="81"/>
      <c r="E96" s="31" t="s">
        <v>39</v>
      </c>
      <c r="F96" s="31"/>
      <c r="G96" s="31"/>
    </row>
    <row r="97" spans="1:7" s="5" customFormat="1" ht="13.5" thickBot="1">
      <c r="A97" s="234" t="s">
        <v>153</v>
      </c>
      <c r="B97" s="12" t="s">
        <v>140</v>
      </c>
      <c r="C97" s="12" t="s">
        <v>140</v>
      </c>
      <c r="E97" s="21" t="s">
        <v>23</v>
      </c>
      <c r="F97" s="21" t="s">
        <v>24</v>
      </c>
      <c r="G97" s="21" t="s">
        <v>25</v>
      </c>
    </row>
    <row r="98" spans="1:7" s="5" customFormat="1" ht="13.5" thickBot="1">
      <c r="A98" s="235"/>
      <c r="B98" s="12" t="s">
        <v>58</v>
      </c>
      <c r="C98" s="12" t="s">
        <v>59</v>
      </c>
      <c r="E98" s="22"/>
      <c r="F98" s="22"/>
      <c r="G98" s="22"/>
    </row>
    <row r="99" spans="1:7" s="5" customFormat="1" ht="12.75">
      <c r="A99" s="13"/>
      <c r="B99" s="14"/>
      <c r="C99" s="14"/>
      <c r="E99" s="33"/>
      <c r="F99" s="37"/>
      <c r="G99" s="37"/>
    </row>
    <row r="100" spans="1:7" s="5" customFormat="1" ht="12.75">
      <c r="A100" s="13"/>
      <c r="B100" s="14"/>
      <c r="C100" s="14"/>
      <c r="E100" s="33"/>
      <c r="F100" s="33"/>
      <c r="G100" s="33"/>
    </row>
    <row r="101" spans="1:7" s="5" customFormat="1" ht="12.75">
      <c r="A101" s="13"/>
      <c r="B101" s="14"/>
      <c r="C101" s="14"/>
      <c r="E101" s="33"/>
      <c r="F101" s="33"/>
      <c r="G101" s="33"/>
    </row>
    <row r="102" spans="1:7" s="5" customFormat="1" ht="12.75">
      <c r="A102" s="13"/>
      <c r="B102" s="14"/>
      <c r="C102" s="14"/>
      <c r="E102" s="33"/>
      <c r="F102" s="33"/>
      <c r="G102" s="33"/>
    </row>
    <row r="103" spans="1:7" s="5" customFormat="1" ht="12.75">
      <c r="A103" s="13"/>
      <c r="B103" s="14"/>
      <c r="C103" s="14"/>
      <c r="E103" s="33"/>
      <c r="F103" s="33"/>
      <c r="G103" s="33"/>
    </row>
    <row r="104" spans="1:7" s="5" customFormat="1" ht="12.75">
      <c r="A104" s="13"/>
      <c r="B104" s="14"/>
      <c r="C104" s="14"/>
      <c r="E104" s="33"/>
      <c r="F104" s="33"/>
      <c r="G104" s="33"/>
    </row>
    <row r="105" spans="1:7" s="5" customFormat="1" ht="12.75">
      <c r="A105" s="13"/>
      <c r="B105" s="14"/>
      <c r="C105" s="14"/>
      <c r="E105" s="33"/>
      <c r="F105" s="33"/>
      <c r="G105" s="33"/>
    </row>
    <row r="106" spans="1:7" s="5" customFormat="1" ht="12.75">
      <c r="A106" s="13"/>
      <c r="B106" s="14"/>
      <c r="C106" s="14"/>
      <c r="E106" s="33"/>
      <c r="F106" s="33"/>
      <c r="G106" s="33"/>
    </row>
    <row r="107" spans="1:7" s="5" customFormat="1" ht="12.75">
      <c r="A107" s="13"/>
      <c r="B107" s="14"/>
      <c r="C107" s="14"/>
      <c r="E107" s="33"/>
      <c r="F107" s="33"/>
      <c r="G107" s="33"/>
    </row>
    <row r="108" spans="1:7" s="5" customFormat="1" ht="12.75">
      <c r="A108" s="13"/>
      <c r="B108" s="14"/>
      <c r="C108" s="14"/>
      <c r="E108" s="33"/>
      <c r="F108" s="33"/>
      <c r="G108" s="33"/>
    </row>
    <row r="109" spans="1:7" s="5" customFormat="1" ht="13.5" thickBot="1">
      <c r="A109" s="15"/>
      <c r="B109" s="16"/>
      <c r="C109" s="16"/>
      <c r="E109" s="38"/>
      <c r="F109" s="38"/>
      <c r="G109" s="38"/>
    </row>
    <row r="110" spans="1:7" s="5" customFormat="1" ht="13.5" thickBot="1">
      <c r="A110" s="18" t="s">
        <v>1</v>
      </c>
      <c r="B110" s="19"/>
      <c r="C110" s="19"/>
      <c r="E110" s="31"/>
      <c r="F110" s="31"/>
      <c r="G110" s="31"/>
    </row>
    <row r="111" spans="1:7" s="5" customFormat="1" ht="12.75">
      <c r="A111" s="25"/>
      <c r="B111" s="20"/>
      <c r="C111" s="20"/>
      <c r="E111" s="31"/>
      <c r="F111" s="31"/>
      <c r="G111" s="31"/>
    </row>
    <row r="112" spans="1:7" s="5" customFormat="1" ht="12.75">
      <c r="A112" s="25"/>
      <c r="B112" s="20"/>
      <c r="C112" s="20"/>
      <c r="E112" s="31"/>
      <c r="F112" s="31"/>
      <c r="G112" s="31"/>
    </row>
    <row r="113" spans="1:7" s="5" customFormat="1" ht="13.5" thickBot="1">
      <c r="A113" s="81"/>
      <c r="E113" s="31" t="s">
        <v>39</v>
      </c>
      <c r="F113" s="31"/>
      <c r="G113" s="31"/>
    </row>
    <row r="114" spans="1:7" s="5" customFormat="1" ht="13.5" thickBot="1">
      <c r="A114" s="234" t="s">
        <v>154</v>
      </c>
      <c r="B114" s="12" t="s">
        <v>140</v>
      </c>
      <c r="C114" s="12" t="s">
        <v>140</v>
      </c>
      <c r="E114" s="39" t="s">
        <v>23</v>
      </c>
      <c r="F114" s="39" t="s">
        <v>24</v>
      </c>
      <c r="G114" s="39" t="s">
        <v>25</v>
      </c>
    </row>
    <row r="115" spans="1:7" s="5" customFormat="1" ht="13.5" thickBot="1">
      <c r="A115" s="235"/>
      <c r="B115" s="12" t="s">
        <v>58</v>
      </c>
      <c r="C115" s="12" t="s">
        <v>59</v>
      </c>
      <c r="E115" s="40"/>
      <c r="F115" s="40"/>
      <c r="G115" s="40"/>
    </row>
    <row r="116" spans="1:7" s="5" customFormat="1" ht="12.75">
      <c r="A116" s="13"/>
      <c r="B116" s="14"/>
      <c r="C116" s="14"/>
      <c r="E116" s="33"/>
      <c r="F116" s="37"/>
      <c r="G116" s="37"/>
    </row>
    <row r="117" spans="1:7" s="5" customFormat="1" ht="12.75">
      <c r="A117" s="13"/>
      <c r="B117" s="14"/>
      <c r="C117" s="14"/>
      <c r="E117" s="33"/>
      <c r="F117" s="33"/>
      <c r="G117" s="33"/>
    </row>
    <row r="118" spans="1:7" s="5" customFormat="1" ht="12.75">
      <c r="A118" s="13"/>
      <c r="B118" s="14"/>
      <c r="C118" s="14"/>
      <c r="E118" s="33"/>
      <c r="F118" s="33"/>
      <c r="G118" s="33"/>
    </row>
    <row r="119" spans="1:7" s="5" customFormat="1" ht="12.75">
      <c r="A119" s="13"/>
      <c r="B119" s="14"/>
      <c r="C119" s="14"/>
      <c r="E119" s="33"/>
      <c r="F119" s="33"/>
      <c r="G119" s="33"/>
    </row>
    <row r="120" spans="1:7" s="5" customFormat="1" ht="12.75">
      <c r="A120" s="13"/>
      <c r="B120" s="14"/>
      <c r="C120" s="14"/>
      <c r="E120" s="33"/>
      <c r="F120" s="33"/>
      <c r="G120" s="33"/>
    </row>
    <row r="121" spans="1:7" s="5" customFormat="1" ht="12.75">
      <c r="A121" s="13"/>
      <c r="B121" s="14"/>
      <c r="C121" s="14"/>
      <c r="E121" s="33"/>
      <c r="F121" s="33"/>
      <c r="G121" s="33"/>
    </row>
    <row r="122" spans="1:7" s="5" customFormat="1" ht="12.75">
      <c r="A122" s="13"/>
      <c r="B122" s="14"/>
      <c r="C122" s="14"/>
      <c r="E122" s="33"/>
      <c r="F122" s="33"/>
      <c r="G122" s="33"/>
    </row>
    <row r="123" spans="1:7" s="5" customFormat="1" ht="12.75">
      <c r="A123" s="13"/>
      <c r="B123" s="14"/>
      <c r="C123" s="14"/>
      <c r="E123" s="33"/>
      <c r="F123" s="33"/>
      <c r="G123" s="33"/>
    </row>
    <row r="124" spans="1:7" s="5" customFormat="1" ht="12.75">
      <c r="A124" s="13"/>
      <c r="B124" s="14"/>
      <c r="C124" s="14"/>
      <c r="E124" s="33"/>
      <c r="F124" s="33"/>
      <c r="G124" s="33"/>
    </row>
    <row r="125" spans="1:7" s="5" customFormat="1" ht="12.75">
      <c r="A125" s="13"/>
      <c r="B125" s="14"/>
      <c r="C125" s="14"/>
      <c r="E125" s="33"/>
      <c r="F125" s="33"/>
      <c r="G125" s="33"/>
    </row>
    <row r="126" spans="1:7" s="5" customFormat="1" ht="13.5" thickBot="1">
      <c r="A126" s="15"/>
      <c r="B126" s="16"/>
      <c r="C126" s="16"/>
      <c r="E126" s="38"/>
      <c r="F126" s="38"/>
      <c r="G126" s="38"/>
    </row>
    <row r="127" spans="1:7" s="5" customFormat="1" ht="13.5" thickBot="1">
      <c r="A127" s="18" t="s">
        <v>1</v>
      </c>
      <c r="B127" s="19"/>
      <c r="C127" s="19"/>
      <c r="E127" s="31"/>
      <c r="F127" s="31"/>
      <c r="G127" s="31"/>
    </row>
    <row r="128" spans="1:7" s="5" customFormat="1" ht="12.75">
      <c r="A128" s="25"/>
      <c r="B128" s="20"/>
      <c r="C128" s="20"/>
      <c r="E128" s="31"/>
      <c r="F128" s="31"/>
      <c r="G128" s="31"/>
    </row>
    <row r="129" s="5" customFormat="1" ht="12.75"/>
    <row r="130" s="5" customFormat="1" ht="12.75">
      <c r="A130" s="17" t="s">
        <v>13</v>
      </c>
    </row>
    <row r="131" s="5" customFormat="1" ht="13.5" thickBot="1"/>
    <row r="132" spans="1:4" s="5" customFormat="1" ht="13.5" thickBot="1">
      <c r="A132" s="234" t="s">
        <v>14</v>
      </c>
      <c r="B132" s="12" t="s">
        <v>140</v>
      </c>
      <c r="C132" s="12" t="s">
        <v>140</v>
      </c>
      <c r="D132" s="245" t="s">
        <v>20</v>
      </c>
    </row>
    <row r="133" spans="1:4" s="5" customFormat="1" ht="13.5" thickBot="1">
      <c r="A133" s="235"/>
      <c r="B133" s="12" t="s">
        <v>58</v>
      </c>
      <c r="C133" s="12" t="s">
        <v>59</v>
      </c>
      <c r="D133" s="246"/>
    </row>
    <row r="134" spans="1:4" s="5" customFormat="1" ht="12.75">
      <c r="A134" s="24" t="s">
        <v>15</v>
      </c>
      <c r="B134" s="14"/>
      <c r="C134" s="14"/>
      <c r="D134" s="14"/>
    </row>
    <row r="135" spans="1:4" s="5" customFormat="1" ht="12.75">
      <c r="A135" s="13" t="s">
        <v>16</v>
      </c>
      <c r="B135" s="14"/>
      <c r="C135" s="14"/>
      <c r="D135" s="14"/>
    </row>
    <row r="136" spans="1:4" s="5" customFormat="1" ht="12.75">
      <c r="A136" s="13" t="s">
        <v>17</v>
      </c>
      <c r="B136" s="14"/>
      <c r="C136" s="14"/>
      <c r="D136" s="14"/>
    </row>
    <row r="137" spans="1:4" s="5" customFormat="1" ht="12.75">
      <c r="A137" s="13" t="s">
        <v>18</v>
      </c>
      <c r="B137" s="14"/>
      <c r="C137" s="14"/>
      <c r="D137" s="14"/>
    </row>
    <row r="138" spans="1:4" s="5" customFormat="1" ht="13.5" thickBot="1">
      <c r="A138" s="15" t="s">
        <v>45</v>
      </c>
      <c r="B138" s="16"/>
      <c r="C138" s="16"/>
      <c r="D138" s="16"/>
    </row>
    <row r="139" spans="1:4" s="5" customFormat="1" ht="13.5" thickBot="1">
      <c r="A139" s="18" t="s">
        <v>1</v>
      </c>
      <c r="B139" s="19"/>
      <c r="C139" s="19"/>
      <c r="D139" s="19"/>
    </row>
    <row r="140" s="5" customFormat="1" ht="12.75"/>
    <row r="141" s="5" customFormat="1" ht="12.75"/>
    <row r="142" s="5" customFormat="1" ht="12.75"/>
  </sheetData>
  <mergeCells count="13">
    <mergeCell ref="A7:F7"/>
    <mergeCell ref="A50:A51"/>
    <mergeCell ref="A66:A67"/>
    <mergeCell ref="A34:A35"/>
    <mergeCell ref="A11:A12"/>
    <mergeCell ref="A21:A22"/>
    <mergeCell ref="B11:C11"/>
    <mergeCell ref="D132:D133"/>
    <mergeCell ref="A132:A133"/>
    <mergeCell ref="A77:A78"/>
    <mergeCell ref="A84:A85"/>
    <mergeCell ref="A97:A98"/>
    <mergeCell ref="A114:A115"/>
  </mergeCells>
  <printOptions/>
  <pageMargins left="0.5118110236220472" right="0.5118110236220472" top="0.7480314960629921" bottom="0.7480314960629921" header="0.31496062992125984" footer="0.31496062992125984"/>
  <pageSetup fitToHeight="2" horizontalDpi="600" verticalDpi="600" orientation="portrait" paperSize="9" scale="54" r:id="rId3"/>
  <rowBreaks count="1" manualBreakCount="1">
    <brk id="62" max="16383" man="1"/>
  </rowBreaks>
  <drawing r:id="rId2"/>
  <legacyDrawing r:id="rId1"/>
  <mc:AlternateContent xmlns:mc="http://schemas.openxmlformats.org/markup-compatibility/2006">
    <mc:Choice Requires="x14">
      <controls>
        <mc:AlternateContent>
          <mc:Choice Requires="x14">
            <control xmlns:r="http://schemas.openxmlformats.org/officeDocument/2006/relationships" shapeId="19457" r:id="rId4" name="Button 1">
              <controlPr defaultSize="0" print="0" autoFill="0" autoPict="0" macro="[0]!GoTo_52">
                <anchor moveWithCells="1" sizeWithCells="1">
                  <from>
                    <xdr:col>4</xdr:col>
                    <xdr:colOff>152400</xdr:colOff>
                    <xdr:row>0</xdr:row>
                    <xdr:rowOff>104775</xdr:rowOff>
                  </from>
                  <to>
                    <xdr:col>4</xdr:col>
                    <xdr:colOff>1466850</xdr:colOff>
                    <xdr:row>1</xdr:row>
                    <xdr:rowOff>104775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O96"/>
  <sheetViews>
    <sheetView showGridLines="0" workbookViewId="0" topLeftCell="A1">
      <pane ySplit="2" topLeftCell="A3" activePane="bottomLeft" state="frozen"/>
      <selection pane="bottomLeft" activeCell="G15" sqref="G15"/>
    </sheetView>
  </sheetViews>
  <sheetFormatPr defaultColWidth="8.8515625" defaultRowHeight="15"/>
  <cols>
    <col min="1" max="1" width="15.7109375" style="2" customWidth="1"/>
    <col min="2" max="2" width="17.57421875" style="2" customWidth="1"/>
    <col min="3" max="14" width="15.7109375" style="2" customWidth="1"/>
    <col min="15" max="15" width="18.28125" style="2" customWidth="1"/>
    <col min="16" max="16384" width="8.8515625" style="2" customWidth="1"/>
  </cols>
  <sheetData>
    <row r="1" s="7" customFormat="1" ht="15">
      <c r="A1" s="6" t="str">
        <f>+Title1</f>
        <v>Data inputs - Information Requirements</v>
      </c>
    </row>
    <row r="2" s="68" customFormat="1" ht="15.75" thickBot="1">
      <c r="A2" s="67" t="str">
        <f>+Title</f>
        <v xml:space="preserve">Annex I to the Open Call for Expression of Interest to select Financial Intermediaries under the ESIF EAFRD Portugal Mainland FoF </v>
      </c>
    </row>
    <row r="3" s="7" customFormat="1" ht="12" customHeight="1" thickTop="1"/>
    <row r="4" spans="1:15" s="5" customFormat="1" ht="12.75">
      <c r="A4" s="8"/>
      <c r="B4" s="8"/>
      <c r="C4" s="8"/>
      <c r="D4" s="8"/>
      <c r="E4" s="8"/>
      <c r="F4" s="8"/>
      <c r="G4" s="8"/>
      <c r="H4" s="8"/>
      <c r="I4" s="8"/>
      <c r="J4" s="8"/>
      <c r="K4" s="8"/>
      <c r="L4" s="8"/>
      <c r="M4" s="8"/>
      <c r="N4" s="8"/>
      <c r="O4" s="8"/>
    </row>
    <row r="5" spans="1:15" s="5" customFormat="1" ht="12.75">
      <c r="A5" s="41" t="s">
        <v>21</v>
      </c>
      <c r="B5" s="8"/>
      <c r="C5" s="8"/>
      <c r="D5" s="8"/>
      <c r="E5" s="8"/>
      <c r="F5" s="8"/>
      <c r="G5" s="8"/>
      <c r="H5" s="8"/>
      <c r="I5" s="8"/>
      <c r="J5" s="8"/>
      <c r="K5" s="8"/>
      <c r="L5" s="8"/>
      <c r="M5" s="8"/>
      <c r="N5" s="8"/>
      <c r="O5" s="8"/>
    </row>
    <row r="6" spans="2:15" s="5" customFormat="1" ht="12.75">
      <c r="B6" s="8"/>
      <c r="C6" s="8"/>
      <c r="D6" s="8"/>
      <c r="E6" s="8"/>
      <c r="F6" s="8"/>
      <c r="G6" s="8"/>
      <c r="H6" s="8"/>
      <c r="I6" s="8"/>
      <c r="J6" s="8"/>
      <c r="K6" s="8"/>
      <c r="L6" s="8"/>
      <c r="M6" s="8"/>
      <c r="N6" s="8"/>
      <c r="O6" s="8"/>
    </row>
    <row r="7" spans="1:15" s="5" customFormat="1" ht="12.75">
      <c r="A7" s="42" t="s">
        <v>22</v>
      </c>
      <c r="B7" s="8"/>
      <c r="C7" s="8"/>
      <c r="D7" s="8"/>
      <c r="E7" s="8"/>
      <c r="F7" s="8"/>
      <c r="G7" s="8"/>
      <c r="H7" s="8"/>
      <c r="I7" s="8"/>
      <c r="J7" s="8"/>
      <c r="K7" s="8"/>
      <c r="L7" s="8"/>
      <c r="M7" s="8"/>
      <c r="N7" s="8"/>
      <c r="O7" s="8"/>
    </row>
    <row r="8" spans="1:15" s="5" customFormat="1" ht="12.75">
      <c r="A8" s="8" t="s">
        <v>79</v>
      </c>
      <c r="B8" s="8"/>
      <c r="C8" s="8"/>
      <c r="D8" s="8"/>
      <c r="E8" s="8"/>
      <c r="F8" s="8"/>
      <c r="G8" s="8"/>
      <c r="H8" s="8"/>
      <c r="I8" s="8"/>
      <c r="J8" s="8"/>
      <c r="K8" s="8"/>
      <c r="L8" s="8"/>
      <c r="M8" s="8"/>
      <c r="N8" s="8"/>
      <c r="O8" s="8"/>
    </row>
    <row r="9" spans="1:15" s="5" customFormat="1" ht="12.75">
      <c r="A9" s="8" t="s">
        <v>80</v>
      </c>
      <c r="B9" s="8"/>
      <c r="C9" s="8"/>
      <c r="D9" s="8"/>
      <c r="E9" s="8"/>
      <c r="F9" s="8"/>
      <c r="G9" s="8"/>
      <c r="H9" s="8"/>
      <c r="I9" s="8"/>
      <c r="J9" s="8"/>
      <c r="K9" s="8"/>
      <c r="L9" s="8"/>
      <c r="M9" s="8"/>
      <c r="N9" s="8"/>
      <c r="O9" s="8"/>
    </row>
    <row r="10" spans="1:15" s="5" customFormat="1" ht="13.5" thickBot="1">
      <c r="A10" s="8"/>
      <c r="B10" s="8"/>
      <c r="C10" s="8"/>
      <c r="D10" s="8"/>
      <c r="E10" s="8"/>
      <c r="F10" s="8"/>
      <c r="G10" s="8"/>
      <c r="H10" s="8"/>
      <c r="I10" s="8"/>
      <c r="J10" s="8"/>
      <c r="K10" s="8"/>
      <c r="L10" s="8"/>
      <c r="M10" s="8"/>
      <c r="N10" s="8"/>
      <c r="O10" s="8"/>
    </row>
    <row r="11" spans="1:15" s="5" customFormat="1" ht="13.5" thickBot="1">
      <c r="A11" s="43" t="s">
        <v>0</v>
      </c>
      <c r="B11" s="29" t="s">
        <v>23</v>
      </c>
      <c r="C11" s="29" t="s">
        <v>24</v>
      </c>
      <c r="D11" s="29" t="s">
        <v>25</v>
      </c>
      <c r="E11" s="8"/>
      <c r="F11" s="8"/>
      <c r="G11" s="8"/>
      <c r="H11" s="8"/>
      <c r="I11" s="8"/>
      <c r="J11" s="8"/>
      <c r="K11" s="8"/>
      <c r="L11" s="8"/>
      <c r="M11" s="8"/>
      <c r="N11" s="8"/>
      <c r="O11" s="8"/>
    </row>
    <row r="12" spans="1:15" s="5" customFormat="1" ht="12.75">
      <c r="A12" s="44" t="s">
        <v>26</v>
      </c>
      <c r="B12" s="45"/>
      <c r="C12" s="45"/>
      <c r="D12" s="45"/>
      <c r="E12" s="8"/>
      <c r="F12" s="8"/>
      <c r="G12" s="8"/>
      <c r="H12" s="8"/>
      <c r="I12" s="8"/>
      <c r="J12" s="8"/>
      <c r="K12" s="8"/>
      <c r="L12" s="8"/>
      <c r="M12" s="8"/>
      <c r="N12" s="8"/>
      <c r="O12" s="8"/>
    </row>
    <row r="13" spans="1:15" s="5" customFormat="1" ht="12.75">
      <c r="A13" s="44" t="s">
        <v>27</v>
      </c>
      <c r="B13" s="45"/>
      <c r="C13" s="45"/>
      <c r="D13" s="45"/>
      <c r="E13" s="8"/>
      <c r="F13" s="8"/>
      <c r="G13" s="8"/>
      <c r="H13" s="8"/>
      <c r="I13" s="8"/>
      <c r="J13" s="8"/>
      <c r="K13" s="8"/>
      <c r="L13" s="8"/>
      <c r="M13" s="8"/>
      <c r="N13" s="8"/>
      <c r="O13" s="8"/>
    </row>
    <row r="14" spans="1:15" s="5" customFormat="1" ht="12.75">
      <c r="A14" s="44" t="s">
        <v>28</v>
      </c>
      <c r="B14" s="45"/>
      <c r="C14" s="45"/>
      <c r="D14" s="45"/>
      <c r="E14" s="8"/>
      <c r="F14" s="8"/>
      <c r="G14" s="8"/>
      <c r="H14" s="8"/>
      <c r="I14" s="8"/>
      <c r="J14" s="8"/>
      <c r="K14" s="8"/>
      <c r="L14" s="8"/>
      <c r="M14" s="8"/>
      <c r="N14" s="8"/>
      <c r="O14" s="8"/>
    </row>
    <row r="15" spans="1:15" s="5" customFormat="1" ht="12.75">
      <c r="A15" s="44" t="s">
        <v>52</v>
      </c>
      <c r="B15" s="45"/>
      <c r="C15" s="45"/>
      <c r="D15" s="45"/>
      <c r="E15" s="8"/>
      <c r="F15" s="8"/>
      <c r="G15" s="8"/>
      <c r="H15" s="8"/>
      <c r="I15" s="8"/>
      <c r="J15" s="8"/>
      <c r="K15" s="8"/>
      <c r="L15" s="8"/>
      <c r="M15" s="8"/>
      <c r="N15" s="8"/>
      <c r="O15" s="8"/>
    </row>
    <row r="16" spans="1:15" s="5" customFormat="1" ht="12.75">
      <c r="A16" s="44" t="s">
        <v>53</v>
      </c>
      <c r="B16" s="45"/>
      <c r="C16" s="45"/>
      <c r="D16" s="45"/>
      <c r="E16" s="8"/>
      <c r="F16" s="8"/>
      <c r="G16" s="8"/>
      <c r="H16" s="8"/>
      <c r="I16" s="8"/>
      <c r="J16" s="8"/>
      <c r="K16" s="8"/>
      <c r="L16" s="8"/>
      <c r="M16" s="8"/>
      <c r="N16" s="8"/>
      <c r="O16" s="8"/>
    </row>
    <row r="17" spans="1:15" s="5" customFormat="1" ht="12.75">
      <c r="A17" s="44" t="s">
        <v>54</v>
      </c>
      <c r="B17" s="45"/>
      <c r="C17" s="45"/>
      <c r="D17" s="45"/>
      <c r="E17" s="8"/>
      <c r="F17" s="8"/>
      <c r="G17" s="8"/>
      <c r="H17" s="8"/>
      <c r="I17" s="8"/>
      <c r="J17" s="8"/>
      <c r="K17" s="8"/>
      <c r="L17" s="8"/>
      <c r="M17" s="8"/>
      <c r="N17" s="8"/>
      <c r="O17" s="8"/>
    </row>
    <row r="18" spans="1:15" s="5" customFormat="1" ht="12.75">
      <c r="A18" s="44" t="s">
        <v>55</v>
      </c>
      <c r="B18" s="45"/>
      <c r="C18" s="45"/>
      <c r="D18" s="45"/>
      <c r="E18" s="8"/>
      <c r="F18" s="8"/>
      <c r="G18" s="8"/>
      <c r="H18" s="8"/>
      <c r="I18" s="8"/>
      <c r="J18" s="8"/>
      <c r="K18" s="8"/>
      <c r="L18" s="8"/>
      <c r="M18" s="8"/>
      <c r="N18" s="8"/>
      <c r="O18" s="8"/>
    </row>
    <row r="19" spans="1:15" s="5" customFormat="1" ht="12.75">
      <c r="A19" s="44" t="s">
        <v>56</v>
      </c>
      <c r="B19" s="45"/>
      <c r="C19" s="45"/>
      <c r="D19" s="45"/>
      <c r="E19" s="8"/>
      <c r="F19" s="8"/>
      <c r="G19" s="8"/>
      <c r="H19" s="8"/>
      <c r="I19" s="8"/>
      <c r="J19" s="8"/>
      <c r="K19" s="8"/>
      <c r="L19" s="8"/>
      <c r="M19" s="8"/>
      <c r="N19" s="8"/>
      <c r="O19" s="8"/>
    </row>
    <row r="20" spans="1:15" s="5" customFormat="1" ht="12.75">
      <c r="A20" s="44" t="s">
        <v>57</v>
      </c>
      <c r="B20" s="45"/>
      <c r="C20" s="45"/>
      <c r="D20" s="45"/>
      <c r="E20" s="8"/>
      <c r="F20" s="8"/>
      <c r="G20" s="8"/>
      <c r="H20" s="8"/>
      <c r="I20" s="8"/>
      <c r="J20" s="8"/>
      <c r="K20" s="8"/>
      <c r="L20" s="8"/>
      <c r="M20" s="8"/>
      <c r="N20" s="8"/>
      <c r="O20" s="8"/>
    </row>
    <row r="21" spans="1:15" s="5" customFormat="1" ht="12.75">
      <c r="A21" s="44" t="s">
        <v>135</v>
      </c>
      <c r="B21" s="45"/>
      <c r="C21" s="45"/>
      <c r="D21" s="45"/>
      <c r="E21" s="8"/>
      <c r="F21" s="8"/>
      <c r="G21" s="8"/>
      <c r="H21" s="8"/>
      <c r="I21" s="8"/>
      <c r="J21" s="8"/>
      <c r="K21" s="8"/>
      <c r="L21" s="8"/>
      <c r="M21" s="8"/>
      <c r="N21" s="8"/>
      <c r="O21" s="8"/>
    </row>
    <row r="22" spans="1:15" s="5" customFormat="1" ht="12.75">
      <c r="A22" s="44"/>
      <c r="B22" s="45"/>
      <c r="C22" s="45"/>
      <c r="D22" s="45"/>
      <c r="E22" s="8"/>
      <c r="F22" s="8"/>
      <c r="G22" s="8"/>
      <c r="H22" s="8"/>
      <c r="I22" s="8"/>
      <c r="J22" s="8"/>
      <c r="K22" s="8"/>
      <c r="L22" s="8"/>
      <c r="M22" s="8"/>
      <c r="N22" s="8"/>
      <c r="O22" s="8"/>
    </row>
    <row r="23" spans="1:15" s="5" customFormat="1" ht="12.75">
      <c r="A23" s="44"/>
      <c r="B23" s="45"/>
      <c r="C23" s="45"/>
      <c r="D23" s="45"/>
      <c r="E23" s="8"/>
      <c r="F23" s="8"/>
      <c r="G23" s="8"/>
      <c r="H23" s="8"/>
      <c r="I23" s="8"/>
      <c r="J23" s="8"/>
      <c r="K23" s="8"/>
      <c r="L23" s="8"/>
      <c r="M23" s="8"/>
      <c r="N23" s="8"/>
      <c r="O23" s="8"/>
    </row>
    <row r="24" spans="1:15" s="5" customFormat="1" ht="13.5" thickBot="1">
      <c r="A24" s="46"/>
      <c r="B24" s="47"/>
      <c r="C24" s="47"/>
      <c r="D24" s="47"/>
      <c r="E24" s="8"/>
      <c r="F24" s="8"/>
      <c r="G24" s="8"/>
      <c r="H24" s="8"/>
      <c r="I24" s="8"/>
      <c r="J24" s="8"/>
      <c r="K24" s="8"/>
      <c r="L24" s="8"/>
      <c r="M24" s="8"/>
      <c r="N24" s="8"/>
      <c r="O24" s="8"/>
    </row>
    <row r="25" spans="1:15" s="5" customFormat="1" ht="12.75">
      <c r="A25" s="48"/>
      <c r="B25" s="48"/>
      <c r="C25" s="48"/>
      <c r="D25" s="48"/>
      <c r="E25" s="8"/>
      <c r="F25" s="8"/>
      <c r="G25" s="8"/>
      <c r="H25" s="8"/>
      <c r="I25" s="8"/>
      <c r="J25" s="8"/>
      <c r="K25" s="8"/>
      <c r="L25" s="8"/>
      <c r="M25" s="8"/>
      <c r="N25" s="8"/>
      <c r="O25" s="8"/>
    </row>
    <row r="26" spans="1:15" s="5" customFormat="1" ht="12.75">
      <c r="A26" s="8" t="s">
        <v>81</v>
      </c>
      <c r="B26" s="8"/>
      <c r="C26" s="8"/>
      <c r="D26" s="8"/>
      <c r="E26" s="8"/>
      <c r="F26" s="8"/>
      <c r="G26" s="8"/>
      <c r="H26" s="8"/>
      <c r="I26" s="8"/>
      <c r="J26" s="8"/>
      <c r="K26" s="8"/>
      <c r="L26" s="8"/>
      <c r="M26" s="8"/>
      <c r="N26" s="8"/>
      <c r="O26" s="8"/>
    </row>
    <row r="27" spans="1:15" s="5" customFormat="1" ht="13.5" thickBot="1">
      <c r="A27" s="8"/>
      <c r="B27" s="8"/>
      <c r="C27" s="8"/>
      <c r="D27" s="8"/>
      <c r="E27" s="8"/>
      <c r="F27" s="8"/>
      <c r="G27" s="8"/>
      <c r="H27" s="8"/>
      <c r="I27" s="8"/>
      <c r="J27" s="8"/>
      <c r="K27" s="8"/>
      <c r="L27" s="8"/>
      <c r="M27" s="8"/>
      <c r="N27" s="8"/>
      <c r="O27" s="8"/>
    </row>
    <row r="28" spans="1:15" s="5" customFormat="1" ht="17.25" customHeight="1" thickBot="1">
      <c r="A28" s="253" t="s">
        <v>0</v>
      </c>
      <c r="B28" s="254"/>
      <c r="C28" s="250" t="s">
        <v>200</v>
      </c>
      <c r="D28" s="251"/>
      <c r="E28" s="251"/>
      <c r="F28" s="251"/>
      <c r="G28" s="251"/>
      <c r="H28" s="251"/>
      <c r="I28" s="251"/>
      <c r="J28" s="251"/>
      <c r="K28" s="251"/>
      <c r="L28" s="251"/>
      <c r="M28" s="251"/>
      <c r="N28" s="251"/>
      <c r="O28" s="252"/>
    </row>
    <row r="29" spans="1:15" s="5" customFormat="1" ht="17.25" customHeight="1" thickBot="1">
      <c r="A29" s="255"/>
      <c r="B29" s="256"/>
      <c r="C29" s="49" t="s">
        <v>26</v>
      </c>
      <c r="D29" s="49" t="s">
        <v>27</v>
      </c>
      <c r="E29" s="49" t="s">
        <v>28</v>
      </c>
      <c r="F29" s="49" t="s">
        <v>52</v>
      </c>
      <c r="G29" s="49" t="s">
        <v>53</v>
      </c>
      <c r="H29" s="49" t="s">
        <v>54</v>
      </c>
      <c r="I29" s="49" t="s">
        <v>55</v>
      </c>
      <c r="J29" s="49" t="s">
        <v>56</v>
      </c>
      <c r="K29" s="49" t="s">
        <v>57</v>
      </c>
      <c r="L29" s="49" t="s">
        <v>280</v>
      </c>
      <c r="M29" s="49" t="s">
        <v>68</v>
      </c>
      <c r="N29" s="50" t="s">
        <v>88</v>
      </c>
      <c r="O29" s="51" t="s">
        <v>87</v>
      </c>
    </row>
    <row r="30" spans="1:15" s="5" customFormat="1" ht="17.25" customHeight="1">
      <c r="A30" s="245" t="s">
        <v>199</v>
      </c>
      <c r="B30" s="52" t="s">
        <v>26</v>
      </c>
      <c r="C30" s="53" t="s">
        <v>29</v>
      </c>
      <c r="D30" s="54"/>
      <c r="E30" s="54"/>
      <c r="F30" s="54"/>
      <c r="G30" s="54"/>
      <c r="H30" s="54"/>
      <c r="I30" s="54"/>
      <c r="J30" s="54"/>
      <c r="K30" s="54"/>
      <c r="L30" s="54"/>
      <c r="M30" s="54"/>
      <c r="N30" s="45"/>
      <c r="O30" s="55"/>
    </row>
    <row r="31" spans="1:15" s="5" customFormat="1" ht="17.25" customHeight="1">
      <c r="A31" s="249"/>
      <c r="B31" s="52" t="s">
        <v>27</v>
      </c>
      <c r="C31" s="54"/>
      <c r="D31" s="54"/>
      <c r="E31" s="54"/>
      <c r="F31" s="54"/>
      <c r="G31" s="54"/>
      <c r="H31" s="54"/>
      <c r="I31" s="54"/>
      <c r="J31" s="54"/>
      <c r="K31" s="54"/>
      <c r="L31" s="54"/>
      <c r="M31" s="54"/>
      <c r="N31" s="45"/>
      <c r="O31" s="44"/>
    </row>
    <row r="32" spans="1:15" s="5" customFormat="1" ht="17.25" customHeight="1">
      <c r="A32" s="249"/>
      <c r="B32" s="52" t="s">
        <v>28</v>
      </c>
      <c r="C32" s="54"/>
      <c r="D32" s="54"/>
      <c r="E32" s="54"/>
      <c r="F32" s="54"/>
      <c r="G32" s="54"/>
      <c r="H32" s="54"/>
      <c r="I32" s="54"/>
      <c r="J32" s="54"/>
      <c r="K32" s="54"/>
      <c r="L32" s="54"/>
      <c r="M32" s="54"/>
      <c r="N32" s="45"/>
      <c r="O32" s="44"/>
    </row>
    <row r="33" spans="1:15" s="5" customFormat="1" ht="17.25" customHeight="1">
      <c r="A33" s="249"/>
      <c r="B33" s="52" t="s">
        <v>52</v>
      </c>
      <c r="C33" s="54"/>
      <c r="D33" s="54"/>
      <c r="E33" s="54"/>
      <c r="F33" s="54"/>
      <c r="G33" s="54"/>
      <c r="H33" s="54"/>
      <c r="I33" s="54"/>
      <c r="J33" s="54"/>
      <c r="K33" s="54"/>
      <c r="L33" s="54"/>
      <c r="M33" s="54"/>
      <c r="N33" s="45"/>
      <c r="O33" s="44"/>
    </row>
    <row r="34" spans="1:15" s="5" customFormat="1" ht="17.25" customHeight="1">
      <c r="A34" s="249"/>
      <c r="B34" s="52" t="s">
        <v>53</v>
      </c>
      <c r="C34" s="54"/>
      <c r="D34" s="54"/>
      <c r="E34" s="54"/>
      <c r="F34" s="54"/>
      <c r="G34" s="54"/>
      <c r="H34" s="54"/>
      <c r="I34" s="54"/>
      <c r="J34" s="54"/>
      <c r="K34" s="54"/>
      <c r="L34" s="54"/>
      <c r="M34" s="54"/>
      <c r="N34" s="45"/>
      <c r="O34" s="44"/>
    </row>
    <row r="35" spans="1:15" s="5" customFormat="1" ht="17.25" customHeight="1">
      <c r="A35" s="249"/>
      <c r="B35" s="52" t="s">
        <v>54</v>
      </c>
      <c r="C35" s="54"/>
      <c r="D35" s="54"/>
      <c r="E35" s="54"/>
      <c r="F35" s="54"/>
      <c r="G35" s="54"/>
      <c r="H35" s="54"/>
      <c r="I35" s="54"/>
      <c r="J35" s="54"/>
      <c r="K35" s="54"/>
      <c r="L35" s="54"/>
      <c r="M35" s="54"/>
      <c r="N35" s="45"/>
      <c r="O35" s="44"/>
    </row>
    <row r="36" spans="1:15" s="5" customFormat="1" ht="17.25" customHeight="1">
      <c r="A36" s="249"/>
      <c r="B36" s="52" t="s">
        <v>55</v>
      </c>
      <c r="C36" s="54"/>
      <c r="D36" s="54"/>
      <c r="E36" s="54"/>
      <c r="F36" s="54"/>
      <c r="G36" s="54"/>
      <c r="H36" s="54"/>
      <c r="I36" s="54"/>
      <c r="J36" s="54"/>
      <c r="K36" s="54"/>
      <c r="L36" s="54"/>
      <c r="M36" s="54"/>
      <c r="N36" s="45"/>
      <c r="O36" s="44"/>
    </row>
    <row r="37" spans="1:15" s="5" customFormat="1" ht="17.25" customHeight="1">
      <c r="A37" s="249"/>
      <c r="B37" s="52" t="s">
        <v>56</v>
      </c>
      <c r="C37" s="54"/>
      <c r="D37" s="54"/>
      <c r="E37" s="54"/>
      <c r="F37" s="54"/>
      <c r="G37" s="54"/>
      <c r="H37" s="54"/>
      <c r="I37" s="54"/>
      <c r="J37" s="54"/>
      <c r="K37" s="54"/>
      <c r="L37" s="54"/>
      <c r="M37" s="54"/>
      <c r="N37" s="45"/>
      <c r="O37" s="44"/>
    </row>
    <row r="38" spans="1:15" s="5" customFormat="1" ht="17.25" customHeight="1">
      <c r="A38" s="249"/>
      <c r="B38" s="52" t="s">
        <v>57</v>
      </c>
      <c r="C38" s="54"/>
      <c r="D38" s="54"/>
      <c r="E38" s="54"/>
      <c r="F38" s="54"/>
      <c r="G38" s="54"/>
      <c r="H38" s="54"/>
      <c r="I38" s="54"/>
      <c r="J38" s="54"/>
      <c r="K38" s="54"/>
      <c r="L38" s="54"/>
      <c r="M38" s="54"/>
      <c r="N38" s="45"/>
      <c r="O38" s="44"/>
    </row>
    <row r="39" spans="1:15" s="5" customFormat="1" ht="17.25" customHeight="1" thickBot="1">
      <c r="A39" s="246"/>
      <c r="B39" s="56" t="s">
        <v>280</v>
      </c>
      <c r="C39" s="57"/>
      <c r="D39" s="57"/>
      <c r="E39" s="57"/>
      <c r="F39" s="57"/>
      <c r="G39" s="57"/>
      <c r="H39" s="57"/>
      <c r="I39" s="57"/>
      <c r="J39" s="57"/>
      <c r="K39" s="57"/>
      <c r="L39" s="57"/>
      <c r="M39" s="57"/>
      <c r="N39" s="47"/>
      <c r="O39" s="46"/>
    </row>
    <row r="40" spans="1:15" s="5" customFormat="1" ht="17.25" customHeight="1" thickBot="1">
      <c r="A40" s="257"/>
      <c r="B40" s="257"/>
      <c r="C40" s="257"/>
      <c r="D40" s="257"/>
      <c r="E40" s="257"/>
      <c r="F40" s="257"/>
      <c r="G40" s="257"/>
      <c r="H40" s="257"/>
      <c r="I40" s="257"/>
      <c r="J40" s="257"/>
      <c r="K40" s="257"/>
      <c r="L40" s="257"/>
      <c r="M40" s="257"/>
      <c r="N40" s="257"/>
      <c r="O40" s="257"/>
    </row>
    <row r="41" spans="1:15" s="5" customFormat="1" ht="17.25" customHeight="1" thickBot="1">
      <c r="A41" s="253" t="s">
        <v>0</v>
      </c>
      <c r="B41" s="254"/>
      <c r="C41" s="250" t="s">
        <v>201</v>
      </c>
      <c r="D41" s="251"/>
      <c r="E41" s="251"/>
      <c r="F41" s="251"/>
      <c r="G41" s="251"/>
      <c r="H41" s="251"/>
      <c r="I41" s="251"/>
      <c r="J41" s="251"/>
      <c r="K41" s="251"/>
      <c r="L41" s="251"/>
      <c r="M41" s="251"/>
      <c r="N41" s="251"/>
      <c r="O41" s="252"/>
    </row>
    <row r="42" spans="1:15" s="5" customFormat="1" ht="17.25" customHeight="1" thickBot="1">
      <c r="A42" s="255"/>
      <c r="B42" s="256"/>
      <c r="C42" s="49" t="s">
        <v>26</v>
      </c>
      <c r="D42" s="49" t="s">
        <v>27</v>
      </c>
      <c r="E42" s="49" t="s">
        <v>28</v>
      </c>
      <c r="F42" s="49" t="s">
        <v>52</v>
      </c>
      <c r="G42" s="49" t="s">
        <v>53</v>
      </c>
      <c r="H42" s="49" t="s">
        <v>54</v>
      </c>
      <c r="I42" s="49" t="s">
        <v>55</v>
      </c>
      <c r="J42" s="49" t="s">
        <v>56</v>
      </c>
      <c r="K42" s="49" t="s">
        <v>57</v>
      </c>
      <c r="L42" s="49" t="s">
        <v>280</v>
      </c>
      <c r="M42" s="49" t="s">
        <v>68</v>
      </c>
      <c r="N42" s="50" t="s">
        <v>88</v>
      </c>
      <c r="O42" s="51" t="s">
        <v>87</v>
      </c>
    </row>
    <row r="43" spans="1:15" s="5" customFormat="1" ht="17.25" customHeight="1">
      <c r="A43" s="245" t="s">
        <v>200</v>
      </c>
      <c r="B43" s="52" t="s">
        <v>26</v>
      </c>
      <c r="C43" s="53" t="s">
        <v>29</v>
      </c>
      <c r="D43" s="54"/>
      <c r="E43" s="54"/>
      <c r="F43" s="54"/>
      <c r="G43" s="54"/>
      <c r="H43" s="54"/>
      <c r="I43" s="54"/>
      <c r="J43" s="54"/>
      <c r="K43" s="54"/>
      <c r="L43" s="54"/>
      <c r="M43" s="54"/>
      <c r="N43" s="45"/>
      <c r="O43" s="55"/>
    </row>
    <row r="44" spans="1:15" s="5" customFormat="1" ht="17.25" customHeight="1">
      <c r="A44" s="249"/>
      <c r="B44" s="52" t="s">
        <v>27</v>
      </c>
      <c r="C44" s="54"/>
      <c r="D44" s="54"/>
      <c r="E44" s="54"/>
      <c r="F44" s="54"/>
      <c r="G44" s="54"/>
      <c r="H44" s="54"/>
      <c r="I44" s="54"/>
      <c r="J44" s="54"/>
      <c r="K44" s="54"/>
      <c r="L44" s="54"/>
      <c r="M44" s="54"/>
      <c r="N44" s="45"/>
      <c r="O44" s="44"/>
    </row>
    <row r="45" spans="1:15" s="5" customFormat="1" ht="17.25" customHeight="1">
      <c r="A45" s="249"/>
      <c r="B45" s="52" t="s">
        <v>28</v>
      </c>
      <c r="C45" s="54"/>
      <c r="D45" s="54"/>
      <c r="E45" s="54"/>
      <c r="F45" s="54"/>
      <c r="G45" s="54"/>
      <c r="H45" s="54"/>
      <c r="I45" s="54"/>
      <c r="J45" s="54"/>
      <c r="K45" s="54"/>
      <c r="L45" s="54"/>
      <c r="M45" s="54"/>
      <c r="N45" s="45"/>
      <c r="O45" s="44"/>
    </row>
    <row r="46" spans="1:15" s="5" customFormat="1" ht="17.25" customHeight="1">
      <c r="A46" s="249"/>
      <c r="B46" s="52" t="s">
        <v>52</v>
      </c>
      <c r="C46" s="54"/>
      <c r="D46" s="54"/>
      <c r="E46" s="54"/>
      <c r="F46" s="54"/>
      <c r="G46" s="54"/>
      <c r="H46" s="54"/>
      <c r="I46" s="54"/>
      <c r="J46" s="54"/>
      <c r="K46" s="54"/>
      <c r="L46" s="54"/>
      <c r="M46" s="54"/>
      <c r="N46" s="45"/>
      <c r="O46" s="44"/>
    </row>
    <row r="47" spans="1:15" s="5" customFormat="1" ht="17.25" customHeight="1">
      <c r="A47" s="249"/>
      <c r="B47" s="52" t="s">
        <v>53</v>
      </c>
      <c r="C47" s="54"/>
      <c r="D47" s="54"/>
      <c r="E47" s="54"/>
      <c r="F47" s="54"/>
      <c r="G47" s="54"/>
      <c r="H47" s="54"/>
      <c r="I47" s="54"/>
      <c r="J47" s="54"/>
      <c r="K47" s="54"/>
      <c r="L47" s="54"/>
      <c r="M47" s="54"/>
      <c r="N47" s="45"/>
      <c r="O47" s="44"/>
    </row>
    <row r="48" spans="1:15" s="5" customFormat="1" ht="17.25" customHeight="1">
      <c r="A48" s="249"/>
      <c r="B48" s="52" t="s">
        <v>54</v>
      </c>
      <c r="C48" s="54"/>
      <c r="D48" s="54"/>
      <c r="E48" s="54"/>
      <c r="F48" s="54"/>
      <c r="G48" s="54"/>
      <c r="H48" s="54"/>
      <c r="I48" s="54"/>
      <c r="J48" s="54"/>
      <c r="K48" s="54"/>
      <c r="L48" s="54"/>
      <c r="M48" s="54"/>
      <c r="N48" s="45"/>
      <c r="O48" s="44"/>
    </row>
    <row r="49" spans="1:15" s="5" customFormat="1" ht="17.25" customHeight="1">
      <c r="A49" s="249"/>
      <c r="B49" s="52" t="s">
        <v>55</v>
      </c>
      <c r="C49" s="54"/>
      <c r="D49" s="54"/>
      <c r="E49" s="54"/>
      <c r="F49" s="54"/>
      <c r="G49" s="54"/>
      <c r="H49" s="54"/>
      <c r="I49" s="54"/>
      <c r="J49" s="54"/>
      <c r="K49" s="54"/>
      <c r="L49" s="54"/>
      <c r="M49" s="54"/>
      <c r="N49" s="45"/>
      <c r="O49" s="44"/>
    </row>
    <row r="50" spans="1:15" s="5" customFormat="1" ht="17.25" customHeight="1">
      <c r="A50" s="249"/>
      <c r="B50" s="52" t="s">
        <v>56</v>
      </c>
      <c r="C50" s="54"/>
      <c r="D50" s="54"/>
      <c r="E50" s="54"/>
      <c r="F50" s="54"/>
      <c r="G50" s="54"/>
      <c r="H50" s="54"/>
      <c r="I50" s="54"/>
      <c r="J50" s="54"/>
      <c r="K50" s="54"/>
      <c r="L50" s="54"/>
      <c r="M50" s="54"/>
      <c r="N50" s="45"/>
      <c r="O50" s="44"/>
    </row>
    <row r="51" spans="1:15" s="5" customFormat="1" ht="17.25" customHeight="1">
      <c r="A51" s="249"/>
      <c r="B51" s="52" t="s">
        <v>57</v>
      </c>
      <c r="C51" s="54"/>
      <c r="D51" s="54"/>
      <c r="E51" s="54"/>
      <c r="F51" s="54"/>
      <c r="G51" s="54"/>
      <c r="H51" s="54"/>
      <c r="I51" s="54"/>
      <c r="J51" s="54"/>
      <c r="K51" s="54"/>
      <c r="L51" s="54"/>
      <c r="M51" s="54"/>
      <c r="N51" s="45"/>
      <c r="O51" s="44"/>
    </row>
    <row r="52" spans="1:15" s="5" customFormat="1" ht="17.25" customHeight="1" thickBot="1">
      <c r="A52" s="246"/>
      <c r="B52" s="56" t="s">
        <v>280</v>
      </c>
      <c r="C52" s="57"/>
      <c r="D52" s="57"/>
      <c r="E52" s="57"/>
      <c r="F52" s="57"/>
      <c r="G52" s="57"/>
      <c r="H52" s="57"/>
      <c r="I52" s="57"/>
      <c r="J52" s="57"/>
      <c r="K52" s="57"/>
      <c r="L52" s="57"/>
      <c r="M52" s="57"/>
      <c r="N52" s="47"/>
      <c r="O52" s="46"/>
    </row>
    <row r="53" spans="1:15" s="5" customFormat="1" ht="17.25" customHeight="1" thickBot="1">
      <c r="A53" s="185"/>
      <c r="B53" s="185"/>
      <c r="C53" s="185"/>
      <c r="D53" s="185"/>
      <c r="E53" s="185"/>
      <c r="F53" s="185"/>
      <c r="G53" s="185"/>
      <c r="H53" s="185"/>
      <c r="I53" s="185"/>
      <c r="J53" s="185"/>
      <c r="K53" s="185"/>
      <c r="L53" s="185"/>
      <c r="M53" s="185"/>
      <c r="N53" s="185"/>
      <c r="O53" s="185"/>
    </row>
    <row r="54" spans="1:15" s="5" customFormat="1" ht="17.25" customHeight="1" thickBot="1">
      <c r="A54" s="253" t="s">
        <v>0</v>
      </c>
      <c r="B54" s="254"/>
      <c r="C54" s="250" t="s">
        <v>202</v>
      </c>
      <c r="D54" s="251"/>
      <c r="E54" s="251"/>
      <c r="F54" s="251"/>
      <c r="G54" s="251"/>
      <c r="H54" s="251"/>
      <c r="I54" s="251"/>
      <c r="J54" s="251"/>
      <c r="K54" s="251"/>
      <c r="L54" s="251"/>
      <c r="M54" s="251"/>
      <c r="N54" s="251"/>
      <c r="O54" s="252"/>
    </row>
    <row r="55" spans="1:15" s="5" customFormat="1" ht="17.25" customHeight="1" thickBot="1">
      <c r="A55" s="255"/>
      <c r="B55" s="256"/>
      <c r="C55" s="49" t="s">
        <v>26</v>
      </c>
      <c r="D55" s="49" t="s">
        <v>27</v>
      </c>
      <c r="E55" s="49" t="s">
        <v>28</v>
      </c>
      <c r="F55" s="49" t="s">
        <v>52</v>
      </c>
      <c r="G55" s="49" t="s">
        <v>53</v>
      </c>
      <c r="H55" s="49" t="s">
        <v>54</v>
      </c>
      <c r="I55" s="49" t="s">
        <v>55</v>
      </c>
      <c r="J55" s="49" t="s">
        <v>56</v>
      </c>
      <c r="K55" s="49" t="s">
        <v>57</v>
      </c>
      <c r="L55" s="49" t="s">
        <v>280</v>
      </c>
      <c r="M55" s="49" t="s">
        <v>68</v>
      </c>
      <c r="N55" s="50" t="s">
        <v>88</v>
      </c>
      <c r="O55" s="51" t="s">
        <v>87</v>
      </c>
    </row>
    <row r="56" spans="1:15" s="5" customFormat="1" ht="17.25" customHeight="1">
      <c r="A56" s="245" t="s">
        <v>201</v>
      </c>
      <c r="B56" s="52" t="s">
        <v>26</v>
      </c>
      <c r="C56" s="53" t="s">
        <v>29</v>
      </c>
      <c r="D56" s="54"/>
      <c r="E56" s="54"/>
      <c r="F56" s="54"/>
      <c r="G56" s="54"/>
      <c r="H56" s="54"/>
      <c r="I56" s="54"/>
      <c r="J56" s="54"/>
      <c r="K56" s="54"/>
      <c r="L56" s="54"/>
      <c r="M56" s="54"/>
      <c r="N56" s="45"/>
      <c r="O56" s="55"/>
    </row>
    <row r="57" spans="1:15" s="5" customFormat="1" ht="17.25" customHeight="1">
      <c r="A57" s="249"/>
      <c r="B57" s="52" t="s">
        <v>27</v>
      </c>
      <c r="C57" s="54"/>
      <c r="D57" s="54"/>
      <c r="E57" s="54"/>
      <c r="F57" s="54"/>
      <c r="G57" s="54"/>
      <c r="H57" s="54"/>
      <c r="I57" s="54"/>
      <c r="J57" s="54"/>
      <c r="K57" s="54"/>
      <c r="L57" s="54"/>
      <c r="M57" s="54"/>
      <c r="N57" s="45"/>
      <c r="O57" s="44"/>
    </row>
    <row r="58" spans="1:15" s="5" customFormat="1" ht="17.25" customHeight="1">
      <c r="A58" s="249"/>
      <c r="B58" s="52" t="s">
        <v>28</v>
      </c>
      <c r="C58" s="54"/>
      <c r="D58" s="54"/>
      <c r="E58" s="54"/>
      <c r="F58" s="54"/>
      <c r="G58" s="54"/>
      <c r="H58" s="54"/>
      <c r="I58" s="54"/>
      <c r="J58" s="54"/>
      <c r="K58" s="54"/>
      <c r="L58" s="54"/>
      <c r="M58" s="54"/>
      <c r="N58" s="45"/>
      <c r="O58" s="44"/>
    </row>
    <row r="59" spans="1:15" s="5" customFormat="1" ht="17.25" customHeight="1">
      <c r="A59" s="249"/>
      <c r="B59" s="52" t="s">
        <v>52</v>
      </c>
      <c r="C59" s="54"/>
      <c r="D59" s="54"/>
      <c r="E59" s="54"/>
      <c r="F59" s="54"/>
      <c r="G59" s="54"/>
      <c r="H59" s="54"/>
      <c r="I59" s="54"/>
      <c r="J59" s="54"/>
      <c r="K59" s="54"/>
      <c r="L59" s="54"/>
      <c r="M59" s="54"/>
      <c r="N59" s="45"/>
      <c r="O59" s="44"/>
    </row>
    <row r="60" spans="1:15" s="5" customFormat="1" ht="17.25" customHeight="1">
      <c r="A60" s="249"/>
      <c r="B60" s="52" t="s">
        <v>53</v>
      </c>
      <c r="C60" s="54"/>
      <c r="D60" s="54"/>
      <c r="E60" s="54"/>
      <c r="F60" s="54"/>
      <c r="G60" s="54"/>
      <c r="H60" s="54"/>
      <c r="I60" s="54"/>
      <c r="J60" s="54"/>
      <c r="K60" s="54"/>
      <c r="L60" s="54"/>
      <c r="M60" s="54"/>
      <c r="N60" s="45"/>
      <c r="O60" s="44"/>
    </row>
    <row r="61" spans="1:15" s="5" customFormat="1" ht="17.25" customHeight="1">
      <c r="A61" s="249"/>
      <c r="B61" s="52" t="s">
        <v>54</v>
      </c>
      <c r="C61" s="54"/>
      <c r="D61" s="54"/>
      <c r="E61" s="54"/>
      <c r="F61" s="54"/>
      <c r="G61" s="54"/>
      <c r="H61" s="54"/>
      <c r="I61" s="54"/>
      <c r="J61" s="54"/>
      <c r="K61" s="54"/>
      <c r="L61" s="54"/>
      <c r="M61" s="54"/>
      <c r="N61" s="45"/>
      <c r="O61" s="44"/>
    </row>
    <row r="62" spans="1:15" s="5" customFormat="1" ht="17.25" customHeight="1">
      <c r="A62" s="249"/>
      <c r="B62" s="52" t="s">
        <v>55</v>
      </c>
      <c r="C62" s="54"/>
      <c r="D62" s="54"/>
      <c r="E62" s="54"/>
      <c r="F62" s="54"/>
      <c r="G62" s="54"/>
      <c r="H62" s="54"/>
      <c r="I62" s="54"/>
      <c r="J62" s="54"/>
      <c r="K62" s="54"/>
      <c r="L62" s="54"/>
      <c r="M62" s="54"/>
      <c r="N62" s="45"/>
      <c r="O62" s="44"/>
    </row>
    <row r="63" spans="1:15" s="5" customFormat="1" ht="17.25" customHeight="1">
      <c r="A63" s="249"/>
      <c r="B63" s="52" t="s">
        <v>56</v>
      </c>
      <c r="C63" s="54"/>
      <c r="D63" s="54"/>
      <c r="E63" s="54"/>
      <c r="F63" s="54"/>
      <c r="G63" s="54"/>
      <c r="H63" s="54"/>
      <c r="I63" s="54"/>
      <c r="J63" s="54"/>
      <c r="K63" s="54"/>
      <c r="L63" s="54"/>
      <c r="M63" s="54"/>
      <c r="N63" s="45"/>
      <c r="O63" s="44"/>
    </row>
    <row r="64" spans="1:15" s="5" customFormat="1" ht="17.25" customHeight="1">
      <c r="A64" s="249"/>
      <c r="B64" s="52" t="s">
        <v>57</v>
      </c>
      <c r="C64" s="54"/>
      <c r="D64" s="54"/>
      <c r="E64" s="54"/>
      <c r="F64" s="54"/>
      <c r="G64" s="54"/>
      <c r="H64" s="54"/>
      <c r="I64" s="54"/>
      <c r="J64" s="54"/>
      <c r="K64" s="54"/>
      <c r="L64" s="54"/>
      <c r="M64" s="54"/>
      <c r="N64" s="45"/>
      <c r="O64" s="44"/>
    </row>
    <row r="65" spans="1:15" s="5" customFormat="1" ht="17.25" customHeight="1" thickBot="1">
      <c r="A65" s="246"/>
      <c r="B65" s="56" t="s">
        <v>280</v>
      </c>
      <c r="C65" s="57"/>
      <c r="D65" s="57"/>
      <c r="E65" s="57"/>
      <c r="F65" s="57"/>
      <c r="G65" s="57"/>
      <c r="H65" s="57"/>
      <c r="I65" s="57"/>
      <c r="J65" s="57"/>
      <c r="K65" s="57"/>
      <c r="L65" s="57"/>
      <c r="M65" s="57"/>
      <c r="N65" s="47"/>
      <c r="O65" s="46"/>
    </row>
    <row r="66" spans="1:15" s="5" customFormat="1" ht="12.75">
      <c r="A66" s="58"/>
      <c r="B66" s="8"/>
      <c r="C66" s="8"/>
      <c r="D66" s="8"/>
      <c r="E66" s="8"/>
      <c r="F66" s="8"/>
      <c r="G66" s="8"/>
      <c r="H66" s="8"/>
      <c r="I66" s="8"/>
      <c r="J66" s="8"/>
      <c r="K66" s="8"/>
      <c r="L66" s="8"/>
      <c r="M66" s="8"/>
      <c r="N66" s="8"/>
      <c r="O66" s="8"/>
    </row>
    <row r="67" spans="1:15" s="5" customFormat="1" ht="12.75">
      <c r="A67" s="8" t="s">
        <v>89</v>
      </c>
      <c r="B67" s="8"/>
      <c r="C67" s="8"/>
      <c r="D67" s="8"/>
      <c r="E67" s="8"/>
      <c r="F67" s="8"/>
      <c r="G67" s="8"/>
      <c r="H67" s="8"/>
      <c r="I67" s="8"/>
      <c r="J67" s="8"/>
      <c r="K67" s="8"/>
      <c r="L67" s="8"/>
      <c r="M67" s="8"/>
      <c r="N67" s="8"/>
      <c r="O67" s="8"/>
    </row>
    <row r="68" spans="1:15" s="5" customFormat="1" ht="12.75">
      <c r="A68" s="8"/>
      <c r="B68" s="8"/>
      <c r="C68" s="8"/>
      <c r="D68" s="8"/>
      <c r="E68" s="8"/>
      <c r="F68" s="8"/>
      <c r="G68" s="8"/>
      <c r="H68" s="8"/>
      <c r="I68" s="8"/>
      <c r="J68" s="8"/>
      <c r="K68" s="8"/>
      <c r="L68" s="8"/>
      <c r="M68" s="8"/>
      <c r="N68" s="8"/>
      <c r="O68" s="8"/>
    </row>
    <row r="69" spans="1:15" s="5" customFormat="1" ht="13.5" thickBot="1">
      <c r="A69" s="258" t="s">
        <v>203</v>
      </c>
      <c r="B69" s="258"/>
      <c r="C69" s="258"/>
      <c r="D69" s="258"/>
      <c r="E69" s="258"/>
      <c r="F69" s="258"/>
      <c r="G69" s="258"/>
      <c r="H69" s="258"/>
      <c r="I69" s="258"/>
      <c r="J69" s="258"/>
      <c r="K69" s="258"/>
      <c r="L69" s="8"/>
      <c r="M69" s="8"/>
      <c r="N69" s="8"/>
      <c r="O69" s="8"/>
    </row>
    <row r="70" spans="1:15" s="5" customFormat="1" ht="13.5" thickBot="1">
      <c r="A70" s="234" t="s">
        <v>0</v>
      </c>
      <c r="B70" s="232" t="s">
        <v>32</v>
      </c>
      <c r="C70" s="233"/>
      <c r="D70" s="232" t="s">
        <v>33</v>
      </c>
      <c r="E70" s="233"/>
      <c r="F70" s="232" t="s">
        <v>35</v>
      </c>
      <c r="G70" s="233"/>
      <c r="H70" s="232" t="s">
        <v>36</v>
      </c>
      <c r="I70" s="233"/>
      <c r="J70" s="232" t="s">
        <v>38</v>
      </c>
      <c r="K70" s="233"/>
      <c r="L70" s="59"/>
      <c r="M70" s="59"/>
      <c r="N70" s="59"/>
      <c r="O70" s="59"/>
    </row>
    <row r="71" spans="1:15" s="5" customFormat="1" ht="26.25" thickBot="1">
      <c r="A71" s="235"/>
      <c r="B71" s="29" t="s">
        <v>91</v>
      </c>
      <c r="C71" s="29" t="s">
        <v>92</v>
      </c>
      <c r="D71" s="29" t="s">
        <v>91</v>
      </c>
      <c r="E71" s="29" t="s">
        <v>92</v>
      </c>
      <c r="F71" s="29" t="s">
        <v>91</v>
      </c>
      <c r="G71" s="29" t="s">
        <v>92</v>
      </c>
      <c r="H71" s="29" t="s">
        <v>91</v>
      </c>
      <c r="I71" s="29" t="s">
        <v>92</v>
      </c>
      <c r="J71" s="29" t="s">
        <v>91</v>
      </c>
      <c r="K71" s="29" t="s">
        <v>92</v>
      </c>
      <c r="L71" s="60"/>
      <c r="M71" s="60"/>
      <c r="N71" s="61"/>
      <c r="O71" s="61"/>
    </row>
    <row r="72" spans="1:15" s="5" customFormat="1" ht="12.75">
      <c r="A72" s="52" t="s">
        <v>26</v>
      </c>
      <c r="B72" s="54"/>
      <c r="C72" s="54"/>
      <c r="D72" s="54"/>
      <c r="E72" s="54"/>
      <c r="F72" s="54"/>
      <c r="G72" s="54"/>
      <c r="H72" s="54"/>
      <c r="I72" s="54"/>
      <c r="J72" s="54"/>
      <c r="K72" s="54"/>
      <c r="L72" s="62"/>
      <c r="M72" s="62"/>
      <c r="N72" s="48"/>
      <c r="O72" s="48"/>
    </row>
    <row r="73" spans="1:15" s="5" customFormat="1" ht="12.75">
      <c r="A73" s="52" t="s">
        <v>27</v>
      </c>
      <c r="B73" s="54"/>
      <c r="C73" s="54"/>
      <c r="D73" s="54"/>
      <c r="E73" s="54"/>
      <c r="F73" s="54"/>
      <c r="G73" s="54"/>
      <c r="H73" s="54"/>
      <c r="I73" s="54"/>
      <c r="J73" s="54"/>
      <c r="K73" s="54"/>
      <c r="L73" s="62"/>
      <c r="M73" s="62"/>
      <c r="N73" s="48"/>
      <c r="O73" s="48"/>
    </row>
    <row r="74" spans="1:15" s="5" customFormat="1" ht="12.75">
      <c r="A74" s="52" t="s">
        <v>28</v>
      </c>
      <c r="B74" s="54"/>
      <c r="C74" s="54"/>
      <c r="D74" s="54"/>
      <c r="E74" s="54"/>
      <c r="F74" s="54"/>
      <c r="G74" s="54"/>
      <c r="H74" s="54"/>
      <c r="I74" s="54"/>
      <c r="J74" s="54"/>
      <c r="K74" s="54"/>
      <c r="L74" s="62"/>
      <c r="M74" s="62"/>
      <c r="N74" s="48"/>
      <c r="O74" s="48"/>
    </row>
    <row r="75" spans="1:15" s="5" customFormat="1" ht="12.75">
      <c r="A75" s="52" t="s">
        <v>52</v>
      </c>
      <c r="B75" s="54"/>
      <c r="C75" s="54"/>
      <c r="D75" s="54"/>
      <c r="E75" s="54"/>
      <c r="F75" s="54"/>
      <c r="G75" s="54"/>
      <c r="H75" s="54"/>
      <c r="I75" s="54"/>
      <c r="J75" s="54"/>
      <c r="K75" s="54"/>
      <c r="L75" s="62"/>
      <c r="M75" s="62"/>
      <c r="N75" s="48"/>
      <c r="O75" s="48"/>
    </row>
    <row r="76" spans="1:15" s="5" customFormat="1" ht="12.75">
      <c r="A76" s="52" t="s">
        <v>53</v>
      </c>
      <c r="B76" s="54"/>
      <c r="C76" s="54"/>
      <c r="D76" s="54"/>
      <c r="E76" s="54"/>
      <c r="F76" s="54"/>
      <c r="G76" s="54"/>
      <c r="H76" s="54"/>
      <c r="I76" s="54"/>
      <c r="J76" s="54"/>
      <c r="K76" s="54"/>
      <c r="L76" s="62"/>
      <c r="M76" s="62"/>
      <c r="N76" s="48"/>
      <c r="O76" s="48"/>
    </row>
    <row r="77" spans="1:15" s="5" customFormat="1" ht="12.75">
      <c r="A77" s="52" t="s">
        <v>54</v>
      </c>
      <c r="B77" s="54"/>
      <c r="C77" s="54"/>
      <c r="D77" s="54"/>
      <c r="E77" s="54"/>
      <c r="F77" s="54"/>
      <c r="G77" s="54"/>
      <c r="H77" s="54"/>
      <c r="I77" s="54"/>
      <c r="J77" s="54"/>
      <c r="K77" s="54"/>
      <c r="L77" s="62"/>
      <c r="M77" s="62"/>
      <c r="N77" s="48"/>
      <c r="O77" s="48"/>
    </row>
    <row r="78" spans="1:15" s="5" customFormat="1" ht="12.75">
      <c r="A78" s="52" t="s">
        <v>55</v>
      </c>
      <c r="B78" s="54"/>
      <c r="C78" s="54"/>
      <c r="D78" s="54"/>
      <c r="E78" s="54"/>
      <c r="F78" s="54"/>
      <c r="G78" s="54"/>
      <c r="H78" s="54"/>
      <c r="I78" s="54"/>
      <c r="J78" s="54"/>
      <c r="K78" s="54"/>
      <c r="L78" s="62"/>
      <c r="M78" s="62"/>
      <c r="N78" s="48"/>
      <c r="O78" s="48"/>
    </row>
    <row r="79" spans="1:15" s="5" customFormat="1" ht="12.75">
      <c r="A79" s="52" t="s">
        <v>56</v>
      </c>
      <c r="B79" s="54"/>
      <c r="C79" s="54"/>
      <c r="D79" s="54"/>
      <c r="E79" s="54"/>
      <c r="F79" s="54"/>
      <c r="G79" s="54"/>
      <c r="H79" s="54"/>
      <c r="I79" s="54"/>
      <c r="J79" s="54"/>
      <c r="K79" s="54"/>
      <c r="L79" s="62"/>
      <c r="M79" s="62"/>
      <c r="N79" s="48"/>
      <c r="O79" s="48"/>
    </row>
    <row r="80" spans="1:15" s="5" customFormat="1" ht="12.75">
      <c r="A80" s="52" t="s">
        <v>57</v>
      </c>
      <c r="B80" s="54"/>
      <c r="C80" s="54"/>
      <c r="D80" s="54"/>
      <c r="E80" s="54"/>
      <c r="F80" s="54"/>
      <c r="G80" s="54"/>
      <c r="H80" s="54"/>
      <c r="I80" s="54"/>
      <c r="J80" s="54"/>
      <c r="K80" s="54"/>
      <c r="L80" s="62"/>
      <c r="M80" s="62"/>
      <c r="N80" s="48"/>
      <c r="O80" s="48"/>
    </row>
    <row r="81" spans="1:15" s="5" customFormat="1" ht="13.5" thickBot="1">
      <c r="A81" s="56" t="s">
        <v>280</v>
      </c>
      <c r="B81" s="57"/>
      <c r="C81" s="57"/>
      <c r="D81" s="57"/>
      <c r="E81" s="57"/>
      <c r="F81" s="57"/>
      <c r="G81" s="57"/>
      <c r="H81" s="57"/>
      <c r="I81" s="57"/>
      <c r="J81" s="57"/>
      <c r="K81" s="57"/>
      <c r="L81" s="62"/>
      <c r="M81" s="62"/>
      <c r="N81" s="48"/>
      <c r="O81" s="48"/>
    </row>
    <row r="82" spans="1:15" s="5" customFormat="1" ht="12.75">
      <c r="A82" s="259"/>
      <c r="B82" s="259"/>
      <c r="C82" s="259"/>
      <c r="D82" s="259"/>
      <c r="E82" s="259"/>
      <c r="F82" s="259"/>
      <c r="G82" s="259"/>
      <c r="H82" s="259"/>
      <c r="I82" s="259"/>
      <c r="J82" s="259"/>
      <c r="K82" s="259"/>
      <c r="L82" s="8"/>
      <c r="M82" s="8"/>
      <c r="N82" s="8"/>
      <c r="O82" s="8"/>
    </row>
    <row r="83" s="5" customFormat="1" ht="12.75"/>
    <row r="84" spans="1:11" s="5" customFormat="1" ht="13.5" thickBot="1">
      <c r="A84" s="258" t="s">
        <v>204</v>
      </c>
      <c r="B84" s="258"/>
      <c r="C84" s="258"/>
      <c r="D84" s="258"/>
      <c r="E84" s="258"/>
      <c r="F84" s="258"/>
      <c r="G84" s="258"/>
      <c r="H84" s="258"/>
      <c r="I84" s="258"/>
      <c r="J84" s="258"/>
      <c r="K84" s="258"/>
    </row>
    <row r="85" spans="1:11" ht="15.75" thickBot="1">
      <c r="A85" s="234" t="s">
        <v>0</v>
      </c>
      <c r="B85" s="232" t="s">
        <v>32</v>
      </c>
      <c r="C85" s="233"/>
      <c r="D85" s="232" t="s">
        <v>33</v>
      </c>
      <c r="E85" s="233"/>
      <c r="F85" s="232" t="s">
        <v>35</v>
      </c>
      <c r="G85" s="233"/>
      <c r="H85" s="232" t="s">
        <v>36</v>
      </c>
      <c r="I85" s="233"/>
      <c r="J85" s="232" t="s">
        <v>38</v>
      </c>
      <c r="K85" s="233"/>
    </row>
    <row r="86" spans="1:11" ht="26.25" thickBot="1">
      <c r="A86" s="235"/>
      <c r="B86" s="97" t="s">
        <v>91</v>
      </c>
      <c r="C86" s="97" t="s">
        <v>92</v>
      </c>
      <c r="D86" s="97" t="s">
        <v>91</v>
      </c>
      <c r="E86" s="97" t="s">
        <v>92</v>
      </c>
      <c r="F86" s="97" t="s">
        <v>91</v>
      </c>
      <c r="G86" s="97" t="s">
        <v>92</v>
      </c>
      <c r="H86" s="97" t="s">
        <v>91</v>
      </c>
      <c r="I86" s="97" t="s">
        <v>92</v>
      </c>
      <c r="J86" s="97" t="s">
        <v>91</v>
      </c>
      <c r="K86" s="97" t="s">
        <v>92</v>
      </c>
    </row>
    <row r="87" spans="1:11" ht="15">
      <c r="A87" s="52" t="s">
        <v>26</v>
      </c>
      <c r="B87" s="54"/>
      <c r="C87" s="54"/>
      <c r="D87" s="54"/>
      <c r="E87" s="54"/>
      <c r="F87" s="54"/>
      <c r="G87" s="54"/>
      <c r="H87" s="54"/>
      <c r="I87" s="54"/>
      <c r="J87" s="54"/>
      <c r="K87" s="54"/>
    </row>
    <row r="88" spans="1:11" ht="15">
      <c r="A88" s="52" t="s">
        <v>27</v>
      </c>
      <c r="B88" s="54"/>
      <c r="C88" s="54"/>
      <c r="D88" s="54"/>
      <c r="E88" s="54"/>
      <c r="F88" s="54"/>
      <c r="G88" s="54"/>
      <c r="H88" s="54"/>
      <c r="I88" s="54"/>
      <c r="J88" s="54"/>
      <c r="K88" s="54"/>
    </row>
    <row r="89" spans="1:11" ht="15">
      <c r="A89" s="52" t="s">
        <v>28</v>
      </c>
      <c r="B89" s="54"/>
      <c r="C89" s="54"/>
      <c r="D89" s="54"/>
      <c r="E89" s="54"/>
      <c r="F89" s="54"/>
      <c r="G89" s="54"/>
      <c r="H89" s="54"/>
      <c r="I89" s="54"/>
      <c r="J89" s="54"/>
      <c r="K89" s="54"/>
    </row>
    <row r="90" spans="1:11" ht="15">
      <c r="A90" s="52" t="s">
        <v>52</v>
      </c>
      <c r="B90" s="54"/>
      <c r="C90" s="54"/>
      <c r="D90" s="54"/>
      <c r="E90" s="54"/>
      <c r="F90" s="54"/>
      <c r="G90" s="54"/>
      <c r="H90" s="54"/>
      <c r="I90" s="54"/>
      <c r="J90" s="54"/>
      <c r="K90" s="54"/>
    </row>
    <row r="91" spans="1:11" ht="15">
      <c r="A91" s="52" t="s">
        <v>53</v>
      </c>
      <c r="B91" s="54"/>
      <c r="C91" s="54"/>
      <c r="D91" s="54"/>
      <c r="E91" s="54"/>
      <c r="F91" s="54"/>
      <c r="G91" s="54"/>
      <c r="H91" s="54"/>
      <c r="I91" s="54"/>
      <c r="J91" s="54"/>
      <c r="K91" s="54"/>
    </row>
    <row r="92" spans="1:11" ht="15">
      <c r="A92" s="52" t="s">
        <v>54</v>
      </c>
      <c r="B92" s="54"/>
      <c r="C92" s="54"/>
      <c r="D92" s="54"/>
      <c r="E92" s="54"/>
      <c r="F92" s="54"/>
      <c r="G92" s="54"/>
      <c r="H92" s="54"/>
      <c r="I92" s="54"/>
      <c r="J92" s="54"/>
      <c r="K92" s="54"/>
    </row>
    <row r="93" spans="1:11" ht="15">
      <c r="A93" s="52" t="s">
        <v>55</v>
      </c>
      <c r="B93" s="54"/>
      <c r="C93" s="54"/>
      <c r="D93" s="54"/>
      <c r="E93" s="54"/>
      <c r="F93" s="54"/>
      <c r="G93" s="54"/>
      <c r="H93" s="54"/>
      <c r="I93" s="54"/>
      <c r="J93" s="54"/>
      <c r="K93" s="54"/>
    </row>
    <row r="94" spans="1:11" ht="15">
      <c r="A94" s="52" t="s">
        <v>56</v>
      </c>
      <c r="B94" s="54"/>
      <c r="C94" s="54"/>
      <c r="D94" s="54"/>
      <c r="E94" s="54"/>
      <c r="F94" s="54"/>
      <c r="G94" s="54"/>
      <c r="H94" s="54"/>
      <c r="I94" s="54"/>
      <c r="J94" s="54"/>
      <c r="K94" s="54"/>
    </row>
    <row r="95" spans="1:11" ht="15">
      <c r="A95" s="52" t="s">
        <v>57</v>
      </c>
      <c r="B95" s="54"/>
      <c r="C95" s="54"/>
      <c r="D95" s="54"/>
      <c r="E95" s="54"/>
      <c r="F95" s="54"/>
      <c r="G95" s="54"/>
      <c r="H95" s="54"/>
      <c r="I95" s="54"/>
      <c r="J95" s="54"/>
      <c r="K95" s="54"/>
    </row>
    <row r="96" spans="1:11" ht="15.75" thickBot="1">
      <c r="A96" s="56" t="s">
        <v>280</v>
      </c>
      <c r="B96" s="57"/>
      <c r="C96" s="57"/>
      <c r="D96" s="57"/>
      <c r="E96" s="57"/>
      <c r="F96" s="57"/>
      <c r="G96" s="57"/>
      <c r="H96" s="57"/>
      <c r="I96" s="57"/>
      <c r="J96" s="57"/>
      <c r="K96" s="57"/>
    </row>
  </sheetData>
  <mergeCells count="25">
    <mergeCell ref="A69:K69"/>
    <mergeCell ref="A84:K84"/>
    <mergeCell ref="A82:K82"/>
    <mergeCell ref="J85:K85"/>
    <mergeCell ref="A85:A86"/>
    <mergeCell ref="B85:C85"/>
    <mergeCell ref="D85:E85"/>
    <mergeCell ref="F85:G85"/>
    <mergeCell ref="H85:I85"/>
    <mergeCell ref="A30:A39"/>
    <mergeCell ref="C28:O28"/>
    <mergeCell ref="A28:B29"/>
    <mergeCell ref="A40:O40"/>
    <mergeCell ref="A70:A71"/>
    <mergeCell ref="B70:C70"/>
    <mergeCell ref="D70:E70"/>
    <mergeCell ref="F70:G70"/>
    <mergeCell ref="H70:I70"/>
    <mergeCell ref="J70:K70"/>
    <mergeCell ref="A41:B42"/>
    <mergeCell ref="C41:O41"/>
    <mergeCell ref="A43:A52"/>
    <mergeCell ref="A54:B55"/>
    <mergeCell ref="C54:O54"/>
    <mergeCell ref="A56:A6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4" r:id="rId3"/>
  <drawing r:id="rId2"/>
  <legacyDrawing r:id="rId1"/>
  <mc:AlternateContent xmlns:mc="http://schemas.openxmlformats.org/markup-compatibility/2006">
    <mc:Choice Requires="x14">
      <controls>
        <mc:AlternateContent>
          <mc:Choice Requires="x14">
            <control xmlns:r="http://schemas.openxmlformats.org/officeDocument/2006/relationships" shapeId="20481" r:id="rId4" name="Button 1">
              <controlPr defaultSize="0" print="0" autoFill="0" autoPict="0" macro="[0]!GoTo_531">
                <anchor moveWithCells="1" sizeWithCells="1">
                  <from>
                    <xdr:col>6</xdr:col>
                    <xdr:colOff>952500</xdr:colOff>
                    <xdr:row>0</xdr:row>
                    <xdr:rowOff>114300</xdr:rowOff>
                  </from>
                  <to>
                    <xdr:col>8</xdr:col>
                    <xdr:colOff>171450</xdr:colOff>
                    <xdr:row>1</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K67"/>
  <sheetViews>
    <sheetView showGridLines="0" showRowColHeaders="0" workbookViewId="0" topLeftCell="A1">
      <pane ySplit="2" topLeftCell="A3" activePane="bottomLeft" state="frozen"/>
      <selection pane="bottomLeft" activeCell="A1" sqref="A1"/>
    </sheetView>
  </sheetViews>
  <sheetFormatPr defaultColWidth="9.140625" defaultRowHeight="15"/>
  <cols>
    <col min="1" max="1" width="11.7109375" style="2" bestFit="1" customWidth="1"/>
    <col min="2" max="2" width="21.00390625" style="2" bestFit="1" customWidth="1"/>
    <col min="3" max="9" width="9.140625" style="2" customWidth="1"/>
    <col min="10" max="10" width="19.140625" style="2" bestFit="1" customWidth="1"/>
    <col min="11" max="11" width="17.00390625" style="2" customWidth="1"/>
    <col min="12" max="16384" width="9.140625" style="2" customWidth="1"/>
  </cols>
  <sheetData>
    <row r="1" s="7" customFormat="1" ht="15">
      <c r="A1" s="6" t="str">
        <f>+Title1</f>
        <v>Data inputs - Information Requirements</v>
      </c>
    </row>
    <row r="2" s="68" customFormat="1" ht="15.75" thickBot="1">
      <c r="A2" s="67" t="str">
        <f>+Title</f>
        <v xml:space="preserve">Annex I to the Open Call for Expression of Interest to select Financial Intermediaries under the ESIF EAFRD Portugal Mainland FoF </v>
      </c>
    </row>
    <row r="3" s="7" customFormat="1" ht="9" customHeight="1" thickTop="1"/>
    <row r="4" spans="1:10" s="5" customFormat="1" ht="12.75">
      <c r="A4" s="8"/>
      <c r="B4" s="8"/>
      <c r="C4" s="8"/>
      <c r="D4" s="8"/>
      <c r="E4" s="8"/>
      <c r="F4" s="8"/>
      <c r="G4" s="8"/>
      <c r="H4" s="8"/>
      <c r="I4" s="8"/>
      <c r="J4" s="8"/>
    </row>
    <row r="5" spans="1:10" s="5" customFormat="1" ht="12.75">
      <c r="A5" s="41" t="s">
        <v>21</v>
      </c>
      <c r="B5" s="8"/>
      <c r="C5" s="8"/>
      <c r="D5" s="8"/>
      <c r="E5" s="8"/>
      <c r="F5" s="8"/>
      <c r="G5" s="8"/>
      <c r="H5" s="8"/>
      <c r="I5" s="8"/>
      <c r="J5" s="8"/>
    </row>
    <row r="6" spans="2:10" s="5" customFormat="1" ht="12.75">
      <c r="B6" s="8"/>
      <c r="C6" s="8"/>
      <c r="D6" s="8"/>
      <c r="E6" s="8"/>
      <c r="F6" s="8"/>
      <c r="G6" s="8"/>
      <c r="H6" s="8"/>
      <c r="I6" s="8"/>
      <c r="J6" s="8"/>
    </row>
    <row r="7" spans="1:10" s="5" customFormat="1" ht="12.75">
      <c r="A7" s="42" t="s">
        <v>65</v>
      </c>
      <c r="B7" s="8"/>
      <c r="C7" s="8"/>
      <c r="D7" s="8"/>
      <c r="E7" s="8"/>
      <c r="F7" s="8"/>
      <c r="G7" s="8"/>
      <c r="H7" s="8"/>
      <c r="I7" s="8"/>
      <c r="J7" s="8"/>
    </row>
    <row r="8" spans="1:10" s="5" customFormat="1" ht="12.75">
      <c r="A8" s="42"/>
      <c r="B8" s="8"/>
      <c r="C8" s="8"/>
      <c r="D8" s="8"/>
      <c r="E8" s="8"/>
      <c r="F8" s="8"/>
      <c r="G8" s="8"/>
      <c r="H8" s="8"/>
      <c r="I8" s="8"/>
      <c r="J8" s="8"/>
    </row>
    <row r="9" spans="1:10" s="5" customFormat="1" ht="13.5" thickBot="1">
      <c r="A9" s="42" t="s">
        <v>132</v>
      </c>
      <c r="B9" s="8"/>
      <c r="C9" s="8"/>
      <c r="D9" s="8"/>
      <c r="E9" s="8"/>
      <c r="F9" s="8"/>
      <c r="G9" s="8"/>
      <c r="H9" s="8"/>
      <c r="I9" s="8"/>
      <c r="J9" s="8"/>
    </row>
    <row r="10" spans="1:11" s="5" customFormat="1" ht="15" customHeight="1">
      <c r="A10" s="262"/>
      <c r="B10" s="264"/>
      <c r="C10" s="262" t="s">
        <v>105</v>
      </c>
      <c r="D10" s="263"/>
      <c r="E10" s="263"/>
      <c r="F10" s="263"/>
      <c r="G10" s="263"/>
      <c r="H10" s="263"/>
      <c r="I10" s="263"/>
      <c r="J10" s="264"/>
      <c r="K10" s="245" t="s">
        <v>30</v>
      </c>
    </row>
    <row r="11" spans="1:11" s="5" customFormat="1" ht="15" customHeight="1" thickBot="1">
      <c r="A11" s="265"/>
      <c r="B11" s="267"/>
      <c r="C11" s="265"/>
      <c r="D11" s="266"/>
      <c r="E11" s="266"/>
      <c r="F11" s="266"/>
      <c r="G11" s="266"/>
      <c r="H11" s="266"/>
      <c r="I11" s="266"/>
      <c r="J11" s="267"/>
      <c r="K11" s="249"/>
    </row>
    <row r="12" spans="1:11" s="5" customFormat="1" ht="35.25" customHeight="1">
      <c r="A12" s="245" t="s">
        <v>104</v>
      </c>
      <c r="B12" s="245" t="s">
        <v>101</v>
      </c>
      <c r="C12" s="245">
        <v>1</v>
      </c>
      <c r="D12" s="245">
        <v>2</v>
      </c>
      <c r="E12" s="245">
        <v>3</v>
      </c>
      <c r="F12" s="245">
        <v>4</v>
      </c>
      <c r="G12" s="245">
        <v>5</v>
      </c>
      <c r="H12" s="260">
        <v>6</v>
      </c>
      <c r="I12" s="260">
        <v>7</v>
      </c>
      <c r="J12" s="245" t="s">
        <v>38</v>
      </c>
      <c r="K12" s="249"/>
    </row>
    <row r="13" spans="1:11" s="5" customFormat="1" ht="7.9" customHeight="1" thickBot="1">
      <c r="A13" s="246"/>
      <c r="B13" s="246"/>
      <c r="C13" s="246">
        <v>1</v>
      </c>
      <c r="D13" s="246">
        <v>2</v>
      </c>
      <c r="E13" s="246">
        <v>3</v>
      </c>
      <c r="F13" s="246">
        <v>4</v>
      </c>
      <c r="G13" s="246">
        <v>5</v>
      </c>
      <c r="H13" s="261"/>
      <c r="I13" s="261"/>
      <c r="J13" s="246"/>
      <c r="K13" s="246"/>
    </row>
    <row r="14" spans="1:11" s="5" customFormat="1" ht="13.5" thickBot="1">
      <c r="A14" s="63" t="s">
        <v>19</v>
      </c>
      <c r="B14" s="64"/>
      <c r="C14" s="65"/>
      <c r="D14" s="65"/>
      <c r="E14" s="66"/>
      <c r="F14" s="66"/>
      <c r="G14" s="66"/>
      <c r="H14" s="66"/>
      <c r="I14" s="66"/>
      <c r="J14" s="66"/>
      <c r="K14" s="66"/>
    </row>
    <row r="15" spans="1:11" s="5" customFormat="1" ht="13.5" thickBot="1">
      <c r="A15" s="63" t="s">
        <v>103</v>
      </c>
      <c r="B15" s="64"/>
      <c r="C15" s="65"/>
      <c r="D15" s="65"/>
      <c r="E15" s="66"/>
      <c r="F15" s="66"/>
      <c r="G15" s="66"/>
      <c r="H15" s="66"/>
      <c r="I15" s="66"/>
      <c r="J15" s="66"/>
      <c r="K15" s="66"/>
    </row>
    <row r="16" spans="1:11" s="5" customFormat="1" ht="13.5" thickBot="1">
      <c r="A16" s="63" t="s">
        <v>102</v>
      </c>
      <c r="B16" s="64"/>
      <c r="C16" s="65"/>
      <c r="D16" s="65"/>
      <c r="E16" s="66"/>
      <c r="F16" s="66"/>
      <c r="G16" s="66"/>
      <c r="H16" s="66"/>
      <c r="I16" s="66"/>
      <c r="J16" s="66"/>
      <c r="K16" s="66"/>
    </row>
    <row r="17" spans="1:11" s="5" customFormat="1" ht="13.5" thickBot="1">
      <c r="A17" s="63" t="s">
        <v>31</v>
      </c>
      <c r="B17" s="64"/>
      <c r="C17" s="65"/>
      <c r="D17" s="65"/>
      <c r="E17" s="66"/>
      <c r="F17" s="66"/>
      <c r="G17" s="66"/>
      <c r="H17" s="66"/>
      <c r="I17" s="66"/>
      <c r="J17" s="66"/>
      <c r="K17" s="66"/>
    </row>
    <row r="18" spans="1:11" s="5" customFormat="1" ht="13.5" thickBot="1">
      <c r="A18" s="63" t="s">
        <v>32</v>
      </c>
      <c r="B18" s="64"/>
      <c r="C18" s="65"/>
      <c r="D18" s="65"/>
      <c r="E18" s="66"/>
      <c r="F18" s="66"/>
      <c r="G18" s="66"/>
      <c r="H18" s="66"/>
      <c r="I18" s="66"/>
      <c r="J18" s="66"/>
      <c r="K18" s="66"/>
    </row>
    <row r="19" spans="1:11" s="5" customFormat="1" ht="13.5" thickBot="1">
      <c r="A19" s="63" t="s">
        <v>33</v>
      </c>
      <c r="B19" s="64" t="s">
        <v>34</v>
      </c>
      <c r="C19" s="65"/>
      <c r="D19" s="65"/>
      <c r="E19" s="66"/>
      <c r="F19" s="66"/>
      <c r="G19" s="66"/>
      <c r="H19" s="66"/>
      <c r="I19" s="66"/>
      <c r="J19" s="66"/>
      <c r="K19" s="66"/>
    </row>
    <row r="20" spans="1:11" s="5" customFormat="1" ht="13.5" thickBot="1">
      <c r="A20" s="63" t="s">
        <v>35</v>
      </c>
      <c r="B20" s="64" t="s">
        <v>34</v>
      </c>
      <c r="C20" s="65"/>
      <c r="D20" s="65"/>
      <c r="E20" s="66"/>
      <c r="F20" s="66"/>
      <c r="G20" s="66"/>
      <c r="H20" s="66"/>
      <c r="I20" s="66"/>
      <c r="J20" s="66"/>
      <c r="K20" s="66"/>
    </row>
    <row r="21" spans="1:11" s="5" customFormat="1" ht="13.5" thickBot="1">
      <c r="A21" s="63" t="s">
        <v>36</v>
      </c>
      <c r="B21" s="64" t="s">
        <v>34</v>
      </c>
      <c r="C21" s="65"/>
      <c r="D21" s="65"/>
      <c r="E21" s="66"/>
      <c r="F21" s="66"/>
      <c r="G21" s="66"/>
      <c r="H21" s="66"/>
      <c r="I21" s="66"/>
      <c r="J21" s="66"/>
      <c r="K21" s="66"/>
    </row>
    <row r="22" spans="1:10" s="5" customFormat="1" ht="12.75">
      <c r="A22" s="8"/>
      <c r="B22" s="8"/>
      <c r="C22" s="8"/>
      <c r="D22" s="8"/>
      <c r="E22" s="8"/>
      <c r="F22" s="8"/>
      <c r="G22" s="8"/>
      <c r="H22" s="8"/>
      <c r="I22" s="8"/>
      <c r="J22" s="8"/>
    </row>
    <row r="23" spans="1:10" s="5" customFormat="1" ht="12.75">
      <c r="A23" s="8" t="s">
        <v>95</v>
      </c>
      <c r="B23" s="8"/>
      <c r="C23" s="8"/>
      <c r="D23" s="8"/>
      <c r="E23" s="8"/>
      <c r="F23" s="8"/>
      <c r="G23" s="8"/>
      <c r="H23" s="8"/>
      <c r="I23" s="8"/>
      <c r="J23" s="8"/>
    </row>
    <row r="24" spans="1:10" s="5" customFormat="1" ht="12.75">
      <c r="A24" s="268" t="s">
        <v>96</v>
      </c>
      <c r="B24" s="268"/>
      <c r="C24" s="268"/>
      <c r="D24" s="268"/>
      <c r="E24" s="268"/>
      <c r="F24" s="268"/>
      <c r="G24" s="268"/>
      <c r="H24" s="268"/>
      <c r="I24" s="268"/>
      <c r="J24" s="268"/>
    </row>
    <row r="25" spans="1:10" s="5" customFormat="1" ht="12.75">
      <c r="A25" s="268"/>
      <c r="B25" s="268"/>
      <c r="C25" s="268"/>
      <c r="D25" s="268"/>
      <c r="E25" s="268"/>
      <c r="F25" s="268"/>
      <c r="G25" s="268"/>
      <c r="H25" s="268"/>
      <c r="I25" s="268"/>
      <c r="J25" s="268"/>
    </row>
    <row r="26" spans="1:10" s="5" customFormat="1" ht="12.75">
      <c r="A26" s="268"/>
      <c r="B26" s="268"/>
      <c r="C26" s="268"/>
      <c r="D26" s="268"/>
      <c r="E26" s="268"/>
      <c r="F26" s="268"/>
      <c r="G26" s="268"/>
      <c r="H26" s="268"/>
      <c r="I26" s="268"/>
      <c r="J26" s="268"/>
    </row>
    <row r="27" spans="1:10" s="5" customFormat="1" ht="12.75">
      <c r="A27" s="8" t="s">
        <v>279</v>
      </c>
      <c r="B27" s="8"/>
      <c r="C27" s="8"/>
      <c r="D27" s="8"/>
      <c r="E27" s="8"/>
      <c r="F27" s="8"/>
      <c r="G27" s="8"/>
      <c r="H27" s="8"/>
      <c r="I27" s="8"/>
      <c r="J27" s="8"/>
    </row>
    <row r="28" spans="1:10" s="5" customFormat="1" ht="12.75">
      <c r="A28" s="8"/>
      <c r="B28" s="8"/>
      <c r="C28" s="8"/>
      <c r="D28" s="8"/>
      <c r="E28" s="8"/>
      <c r="F28" s="8"/>
      <c r="G28" s="8"/>
      <c r="H28" s="8"/>
      <c r="I28" s="8"/>
      <c r="J28" s="8"/>
    </row>
    <row r="29" spans="1:10" s="5" customFormat="1" ht="13.5" thickBot="1">
      <c r="A29" s="42" t="s">
        <v>133</v>
      </c>
      <c r="B29" s="8"/>
      <c r="C29" s="8"/>
      <c r="D29" s="8"/>
      <c r="E29" s="8"/>
      <c r="F29" s="8"/>
      <c r="G29" s="8"/>
      <c r="H29" s="8"/>
      <c r="I29" s="8"/>
      <c r="J29" s="8"/>
    </row>
    <row r="30" spans="1:11" s="5" customFormat="1" ht="15" customHeight="1">
      <c r="A30" s="262"/>
      <c r="B30" s="264"/>
      <c r="C30" s="262" t="s">
        <v>105</v>
      </c>
      <c r="D30" s="263"/>
      <c r="E30" s="263"/>
      <c r="F30" s="263"/>
      <c r="G30" s="263"/>
      <c r="H30" s="263"/>
      <c r="I30" s="263"/>
      <c r="J30" s="264"/>
      <c r="K30" s="245" t="s">
        <v>30</v>
      </c>
    </row>
    <row r="31" spans="1:11" s="5" customFormat="1" ht="15" customHeight="1" thickBot="1">
      <c r="A31" s="265"/>
      <c r="B31" s="267"/>
      <c r="C31" s="265"/>
      <c r="D31" s="266"/>
      <c r="E31" s="266"/>
      <c r="F31" s="266"/>
      <c r="G31" s="266"/>
      <c r="H31" s="266"/>
      <c r="I31" s="266"/>
      <c r="J31" s="267"/>
      <c r="K31" s="249"/>
    </row>
    <row r="32" spans="1:11" s="5" customFormat="1" ht="35.25" customHeight="1">
      <c r="A32" s="245" t="s">
        <v>104</v>
      </c>
      <c r="B32" s="245" t="s">
        <v>101</v>
      </c>
      <c r="C32" s="245">
        <v>1</v>
      </c>
      <c r="D32" s="245">
        <v>2</v>
      </c>
      <c r="E32" s="245">
        <v>3</v>
      </c>
      <c r="F32" s="245">
        <v>4</v>
      </c>
      <c r="G32" s="245">
        <v>5</v>
      </c>
      <c r="H32" s="260">
        <v>6</v>
      </c>
      <c r="I32" s="260">
        <v>7</v>
      </c>
      <c r="J32" s="245" t="s">
        <v>38</v>
      </c>
      <c r="K32" s="249"/>
    </row>
    <row r="33" spans="1:11" s="5" customFormat="1" ht="7.9" customHeight="1" thickBot="1">
      <c r="A33" s="246"/>
      <c r="B33" s="246"/>
      <c r="C33" s="246">
        <v>1</v>
      </c>
      <c r="D33" s="246">
        <v>2</v>
      </c>
      <c r="E33" s="246">
        <v>3</v>
      </c>
      <c r="F33" s="246">
        <v>4</v>
      </c>
      <c r="G33" s="246">
        <v>5</v>
      </c>
      <c r="H33" s="261"/>
      <c r="I33" s="261"/>
      <c r="J33" s="246"/>
      <c r="K33" s="246"/>
    </row>
    <row r="34" spans="1:11" s="5" customFormat="1" ht="13.5" thickBot="1">
      <c r="A34" s="63" t="s">
        <v>19</v>
      </c>
      <c r="B34" s="64"/>
      <c r="C34" s="65"/>
      <c r="D34" s="65"/>
      <c r="E34" s="66"/>
      <c r="F34" s="66"/>
      <c r="G34" s="66"/>
      <c r="H34" s="66"/>
      <c r="I34" s="66"/>
      <c r="J34" s="66"/>
      <c r="K34" s="66"/>
    </row>
    <row r="35" spans="1:11" s="5" customFormat="1" ht="13.5" thickBot="1">
      <c r="A35" s="63" t="s">
        <v>103</v>
      </c>
      <c r="B35" s="64"/>
      <c r="C35" s="65"/>
      <c r="D35" s="65"/>
      <c r="E35" s="66"/>
      <c r="F35" s="66"/>
      <c r="G35" s="66"/>
      <c r="H35" s="66"/>
      <c r="I35" s="66"/>
      <c r="J35" s="66"/>
      <c r="K35" s="66"/>
    </row>
    <row r="36" spans="1:11" s="5" customFormat="1" ht="13.5" thickBot="1">
      <c r="A36" s="63" t="s">
        <v>102</v>
      </c>
      <c r="B36" s="64"/>
      <c r="C36" s="65"/>
      <c r="D36" s="65"/>
      <c r="E36" s="66"/>
      <c r="F36" s="66"/>
      <c r="G36" s="66"/>
      <c r="H36" s="66"/>
      <c r="I36" s="66"/>
      <c r="J36" s="66"/>
      <c r="K36" s="66"/>
    </row>
    <row r="37" spans="1:11" s="5" customFormat="1" ht="13.5" thickBot="1">
      <c r="A37" s="63" t="s">
        <v>31</v>
      </c>
      <c r="B37" s="64"/>
      <c r="C37" s="65"/>
      <c r="D37" s="65"/>
      <c r="E37" s="66"/>
      <c r="F37" s="66"/>
      <c r="G37" s="66"/>
      <c r="H37" s="66"/>
      <c r="I37" s="66"/>
      <c r="J37" s="66"/>
      <c r="K37" s="66"/>
    </row>
    <row r="38" spans="1:11" s="5" customFormat="1" ht="13.5" thickBot="1">
      <c r="A38" s="63" t="s">
        <v>32</v>
      </c>
      <c r="B38" s="64"/>
      <c r="C38" s="65"/>
      <c r="D38" s="65"/>
      <c r="E38" s="66"/>
      <c r="F38" s="66"/>
      <c r="G38" s="66"/>
      <c r="H38" s="66"/>
      <c r="I38" s="66"/>
      <c r="J38" s="66"/>
      <c r="K38" s="66"/>
    </row>
    <row r="39" spans="1:11" s="5" customFormat="1" ht="13.5" thickBot="1">
      <c r="A39" s="63" t="s">
        <v>33</v>
      </c>
      <c r="B39" s="64" t="s">
        <v>34</v>
      </c>
      <c r="C39" s="65"/>
      <c r="D39" s="65"/>
      <c r="E39" s="66"/>
      <c r="F39" s="66"/>
      <c r="G39" s="66"/>
      <c r="H39" s="66"/>
      <c r="I39" s="66"/>
      <c r="J39" s="66"/>
      <c r="K39" s="66"/>
    </row>
    <row r="40" spans="1:11" s="5" customFormat="1" ht="13.5" thickBot="1">
      <c r="A40" s="63" t="s">
        <v>35</v>
      </c>
      <c r="B40" s="64" t="s">
        <v>34</v>
      </c>
      <c r="C40" s="65"/>
      <c r="D40" s="65"/>
      <c r="E40" s="66"/>
      <c r="F40" s="66"/>
      <c r="G40" s="66"/>
      <c r="H40" s="66"/>
      <c r="I40" s="66"/>
      <c r="J40" s="66"/>
      <c r="K40" s="66"/>
    </row>
    <row r="41" spans="1:11" s="5" customFormat="1" ht="13.5" thickBot="1">
      <c r="A41" s="63" t="s">
        <v>36</v>
      </c>
      <c r="B41" s="64" t="s">
        <v>34</v>
      </c>
      <c r="C41" s="65"/>
      <c r="D41" s="65"/>
      <c r="E41" s="66"/>
      <c r="F41" s="66"/>
      <c r="G41" s="66"/>
      <c r="H41" s="66"/>
      <c r="I41" s="66"/>
      <c r="J41" s="66"/>
      <c r="K41" s="66"/>
    </row>
    <row r="43" spans="1:10" s="5" customFormat="1" ht="12.75">
      <c r="A43" s="8" t="s">
        <v>95</v>
      </c>
      <c r="B43" s="8"/>
      <c r="C43" s="8"/>
      <c r="D43" s="8"/>
      <c r="E43" s="8"/>
      <c r="F43" s="8"/>
      <c r="G43" s="8"/>
      <c r="H43" s="8"/>
      <c r="I43" s="8"/>
      <c r="J43" s="8"/>
    </row>
    <row r="44" spans="1:10" s="5" customFormat="1" ht="12.75">
      <c r="A44" s="268" t="s">
        <v>96</v>
      </c>
      <c r="B44" s="268"/>
      <c r="C44" s="268"/>
      <c r="D44" s="268"/>
      <c r="E44" s="268"/>
      <c r="F44" s="268"/>
      <c r="G44" s="268"/>
      <c r="H44" s="268"/>
      <c r="I44" s="268"/>
      <c r="J44" s="268"/>
    </row>
    <row r="45" spans="1:10" s="5" customFormat="1" ht="12.75">
      <c r="A45" s="268"/>
      <c r="B45" s="268"/>
      <c r="C45" s="268"/>
      <c r="D45" s="268"/>
      <c r="E45" s="268"/>
      <c r="F45" s="268"/>
      <c r="G45" s="268"/>
      <c r="H45" s="268"/>
      <c r="I45" s="268"/>
      <c r="J45" s="268"/>
    </row>
    <row r="46" spans="1:10" s="5" customFormat="1" ht="12.75">
      <c r="A46" s="268"/>
      <c r="B46" s="268"/>
      <c r="C46" s="268"/>
      <c r="D46" s="268"/>
      <c r="E46" s="268"/>
      <c r="F46" s="268"/>
      <c r="G46" s="268"/>
      <c r="H46" s="268"/>
      <c r="I46" s="268"/>
      <c r="J46" s="268"/>
    </row>
    <row r="47" spans="1:10" s="5" customFormat="1" ht="12.75">
      <c r="A47" s="8" t="s">
        <v>279</v>
      </c>
      <c r="B47" s="8"/>
      <c r="C47" s="8"/>
      <c r="D47" s="8"/>
      <c r="E47" s="8"/>
      <c r="F47" s="8"/>
      <c r="G47" s="8"/>
      <c r="H47" s="8"/>
      <c r="I47" s="8"/>
      <c r="J47" s="8"/>
    </row>
    <row r="49" spans="1:10" s="5" customFormat="1" ht="13.5" thickBot="1">
      <c r="A49" s="42" t="s">
        <v>106</v>
      </c>
      <c r="B49" s="8"/>
      <c r="C49" s="8"/>
      <c r="D49" s="8"/>
      <c r="E49" s="8"/>
      <c r="F49" s="8"/>
      <c r="G49" s="8"/>
      <c r="H49" s="8"/>
      <c r="I49" s="8"/>
      <c r="J49" s="8"/>
    </row>
    <row r="50" spans="1:11" s="5" customFormat="1" ht="15" customHeight="1">
      <c r="A50" s="262"/>
      <c r="B50" s="264"/>
      <c r="C50" s="262" t="s">
        <v>105</v>
      </c>
      <c r="D50" s="263"/>
      <c r="E50" s="263"/>
      <c r="F50" s="263"/>
      <c r="G50" s="263"/>
      <c r="H50" s="263"/>
      <c r="I50" s="263"/>
      <c r="J50" s="264"/>
      <c r="K50" s="245" t="s">
        <v>30</v>
      </c>
    </row>
    <row r="51" spans="1:11" s="5" customFormat="1" ht="15" customHeight="1" thickBot="1">
      <c r="A51" s="265"/>
      <c r="B51" s="267"/>
      <c r="C51" s="265"/>
      <c r="D51" s="266"/>
      <c r="E51" s="266"/>
      <c r="F51" s="266"/>
      <c r="G51" s="266"/>
      <c r="H51" s="266"/>
      <c r="I51" s="266"/>
      <c r="J51" s="267"/>
      <c r="K51" s="249"/>
    </row>
    <row r="52" spans="1:11" s="5" customFormat="1" ht="35.25" customHeight="1">
      <c r="A52" s="245" t="s">
        <v>104</v>
      </c>
      <c r="B52" s="245" t="s">
        <v>101</v>
      </c>
      <c r="C52" s="245">
        <v>1</v>
      </c>
      <c r="D52" s="245">
        <v>2</v>
      </c>
      <c r="E52" s="245">
        <v>3</v>
      </c>
      <c r="F52" s="245">
        <v>4</v>
      </c>
      <c r="G52" s="245">
        <v>5</v>
      </c>
      <c r="H52" s="260">
        <v>6</v>
      </c>
      <c r="I52" s="260">
        <v>7</v>
      </c>
      <c r="J52" s="245" t="s">
        <v>38</v>
      </c>
      <c r="K52" s="249"/>
    </row>
    <row r="53" spans="1:11" s="5" customFormat="1" ht="7.9" customHeight="1" thickBot="1">
      <c r="A53" s="246"/>
      <c r="B53" s="246"/>
      <c r="C53" s="246">
        <v>1</v>
      </c>
      <c r="D53" s="246">
        <v>2</v>
      </c>
      <c r="E53" s="246">
        <v>3</v>
      </c>
      <c r="F53" s="246">
        <v>4</v>
      </c>
      <c r="G53" s="246">
        <v>5</v>
      </c>
      <c r="H53" s="261"/>
      <c r="I53" s="261"/>
      <c r="J53" s="246"/>
      <c r="K53" s="246"/>
    </row>
    <row r="54" spans="1:11" s="5" customFormat="1" ht="13.5" thickBot="1">
      <c r="A54" s="63" t="s">
        <v>19</v>
      </c>
      <c r="B54" s="64"/>
      <c r="C54" s="65"/>
      <c r="D54" s="65"/>
      <c r="E54" s="66"/>
      <c r="F54" s="66"/>
      <c r="G54" s="66"/>
      <c r="H54" s="66"/>
      <c r="I54" s="66"/>
      <c r="J54" s="66"/>
      <c r="K54" s="66"/>
    </row>
    <row r="55" spans="1:11" s="5" customFormat="1" ht="13.5" thickBot="1">
      <c r="A55" s="63" t="s">
        <v>103</v>
      </c>
      <c r="B55" s="64"/>
      <c r="C55" s="65"/>
      <c r="D55" s="65"/>
      <c r="E55" s="66"/>
      <c r="F55" s="66"/>
      <c r="G55" s="66"/>
      <c r="H55" s="66"/>
      <c r="I55" s="66"/>
      <c r="J55" s="66"/>
      <c r="K55" s="66"/>
    </row>
    <row r="56" spans="1:11" s="5" customFormat="1" ht="13.5" thickBot="1">
      <c r="A56" s="63" t="s">
        <v>102</v>
      </c>
      <c r="B56" s="64"/>
      <c r="C56" s="65"/>
      <c r="D56" s="65"/>
      <c r="E56" s="66"/>
      <c r="F56" s="66"/>
      <c r="G56" s="66"/>
      <c r="H56" s="66"/>
      <c r="I56" s="66"/>
      <c r="J56" s="66"/>
      <c r="K56" s="66"/>
    </row>
    <row r="57" spans="1:11" s="5" customFormat="1" ht="13.5" thickBot="1">
      <c r="A57" s="63" t="s">
        <v>31</v>
      </c>
      <c r="B57" s="64"/>
      <c r="C57" s="65"/>
      <c r="D57" s="65"/>
      <c r="E57" s="66"/>
      <c r="F57" s="66"/>
      <c r="G57" s="66"/>
      <c r="H57" s="66"/>
      <c r="I57" s="66"/>
      <c r="J57" s="66"/>
      <c r="K57" s="66"/>
    </row>
    <row r="58" spans="1:11" s="5" customFormat="1" ht="13.5" thickBot="1">
      <c r="A58" s="63" t="s">
        <v>32</v>
      </c>
      <c r="B58" s="64"/>
      <c r="C58" s="65"/>
      <c r="D58" s="65"/>
      <c r="E58" s="66"/>
      <c r="F58" s="66"/>
      <c r="G58" s="66"/>
      <c r="H58" s="66"/>
      <c r="I58" s="66"/>
      <c r="J58" s="66"/>
      <c r="K58" s="66"/>
    </row>
    <row r="59" spans="1:11" s="5" customFormat="1" ht="13.5" thickBot="1">
      <c r="A59" s="63" t="s">
        <v>33</v>
      </c>
      <c r="B59" s="64" t="s">
        <v>34</v>
      </c>
      <c r="C59" s="65"/>
      <c r="D59" s="65"/>
      <c r="E59" s="66"/>
      <c r="F59" s="66"/>
      <c r="G59" s="66"/>
      <c r="H59" s="66"/>
      <c r="I59" s="66"/>
      <c r="J59" s="66"/>
      <c r="K59" s="66"/>
    </row>
    <row r="60" spans="1:11" s="5" customFormat="1" ht="13.5" thickBot="1">
      <c r="A60" s="63" t="s">
        <v>35</v>
      </c>
      <c r="B60" s="64" t="s">
        <v>34</v>
      </c>
      <c r="C60" s="65"/>
      <c r="D60" s="65"/>
      <c r="E60" s="66"/>
      <c r="F60" s="66"/>
      <c r="G60" s="66"/>
      <c r="H60" s="66"/>
      <c r="I60" s="66"/>
      <c r="J60" s="66"/>
      <c r="K60" s="66"/>
    </row>
    <row r="61" spans="1:11" s="5" customFormat="1" ht="13.5" thickBot="1">
      <c r="A61" s="63" t="s">
        <v>36</v>
      </c>
      <c r="B61" s="64" t="s">
        <v>34</v>
      </c>
      <c r="C61" s="65"/>
      <c r="D61" s="65"/>
      <c r="E61" s="66"/>
      <c r="F61" s="66"/>
      <c r="G61" s="66"/>
      <c r="H61" s="66"/>
      <c r="I61" s="66"/>
      <c r="J61" s="66"/>
      <c r="K61" s="66"/>
    </row>
    <row r="62" s="7" customFormat="1" ht="15"/>
    <row r="63" spans="1:10" s="5" customFormat="1" ht="12.75">
      <c r="A63" s="8" t="s">
        <v>95</v>
      </c>
      <c r="B63" s="8"/>
      <c r="C63" s="8"/>
      <c r="D63" s="8"/>
      <c r="E63" s="8"/>
      <c r="F63" s="8"/>
      <c r="G63" s="8"/>
      <c r="H63" s="8"/>
      <c r="I63" s="8"/>
      <c r="J63" s="8"/>
    </row>
    <row r="64" spans="1:10" s="5" customFormat="1" ht="12.75">
      <c r="A64" s="268" t="s">
        <v>96</v>
      </c>
      <c r="B64" s="268"/>
      <c r="C64" s="268"/>
      <c r="D64" s="268"/>
      <c r="E64" s="268"/>
      <c r="F64" s="268"/>
      <c r="G64" s="268"/>
      <c r="H64" s="268"/>
      <c r="I64" s="268"/>
      <c r="J64" s="268"/>
    </row>
    <row r="65" spans="1:10" s="5" customFormat="1" ht="12.75">
      <c r="A65" s="268"/>
      <c r="B65" s="268"/>
      <c r="C65" s="268"/>
      <c r="D65" s="268"/>
      <c r="E65" s="268"/>
      <c r="F65" s="268"/>
      <c r="G65" s="268"/>
      <c r="H65" s="268"/>
      <c r="I65" s="268"/>
      <c r="J65" s="268"/>
    </row>
    <row r="66" spans="1:10" s="5" customFormat="1" ht="12.75">
      <c r="A66" s="268"/>
      <c r="B66" s="268"/>
      <c r="C66" s="268"/>
      <c r="D66" s="268"/>
      <c r="E66" s="268"/>
      <c r="F66" s="268"/>
      <c r="G66" s="268"/>
      <c r="H66" s="268"/>
      <c r="I66" s="268"/>
      <c r="J66" s="268"/>
    </row>
    <row r="67" spans="1:10" s="5" customFormat="1" ht="12.75">
      <c r="A67" s="8" t="s">
        <v>279</v>
      </c>
      <c r="B67" s="8"/>
      <c r="C67" s="8"/>
      <c r="D67" s="8"/>
      <c r="E67" s="8"/>
      <c r="F67" s="8"/>
      <c r="G67" s="8"/>
      <c r="H67" s="8"/>
      <c r="I67" s="8"/>
      <c r="J67" s="8"/>
    </row>
  </sheetData>
  <mergeCells count="42">
    <mergeCell ref="K50:K53"/>
    <mergeCell ref="A52:A53"/>
    <mergeCell ref="B52:B53"/>
    <mergeCell ref="C52:C53"/>
    <mergeCell ref="D52:D53"/>
    <mergeCell ref="E52:E53"/>
    <mergeCell ref="F52:F53"/>
    <mergeCell ref="G52:G53"/>
    <mergeCell ref="H52:H53"/>
    <mergeCell ref="I52:I53"/>
    <mergeCell ref="J52:J53"/>
    <mergeCell ref="A24:J26"/>
    <mergeCell ref="A64:J66"/>
    <mergeCell ref="A44:J46"/>
    <mergeCell ref="A50:B51"/>
    <mergeCell ref="C50:J51"/>
    <mergeCell ref="K30:K33"/>
    <mergeCell ref="A32:A33"/>
    <mergeCell ref="B32:B33"/>
    <mergeCell ref="C32:C33"/>
    <mergeCell ref="D32:D33"/>
    <mergeCell ref="E32:E33"/>
    <mergeCell ref="F32:F33"/>
    <mergeCell ref="G32:G33"/>
    <mergeCell ref="H32:H33"/>
    <mergeCell ref="I32:I33"/>
    <mergeCell ref="J32:J33"/>
    <mergeCell ref="A30:B31"/>
    <mergeCell ref="C30:J31"/>
    <mergeCell ref="K10:K13"/>
    <mergeCell ref="A12:A13"/>
    <mergeCell ref="B12:B13"/>
    <mergeCell ref="J12:J13"/>
    <mergeCell ref="H12:H13"/>
    <mergeCell ref="C12:C13"/>
    <mergeCell ref="D12:D13"/>
    <mergeCell ref="E12:E13"/>
    <mergeCell ref="F12:F13"/>
    <mergeCell ref="G12:G13"/>
    <mergeCell ref="I12:I13"/>
    <mergeCell ref="C10:J11"/>
    <mergeCell ref="A10:B1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2" r:id="rId3"/>
  <drawing r:id="rId2"/>
  <legacyDrawing r:id="rId1"/>
  <mc:AlternateContent xmlns:mc="http://schemas.openxmlformats.org/markup-compatibility/2006">
    <mc:Choice Requires="x14">
      <controls>
        <mc:AlternateContent>
          <mc:Choice Requires="x14">
            <control xmlns:r="http://schemas.openxmlformats.org/officeDocument/2006/relationships" shapeId="6159" r:id="rId4" name="Button 15">
              <controlPr defaultSize="0" print="0" autoFill="0" autoPict="0" macro="[0]!GoTo_532">
                <anchor moveWithCells="1" sizeWithCells="1">
                  <from>
                    <xdr:col>9</xdr:col>
                    <xdr:colOff>1219200</xdr:colOff>
                    <xdr:row>0</xdr:row>
                    <xdr:rowOff>123825</xdr:rowOff>
                  </from>
                  <to>
                    <xdr:col>11</xdr:col>
                    <xdr:colOff>123825</xdr:colOff>
                    <xdr:row>1</xdr:row>
                    <xdr:rowOff>123825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K49"/>
  <sheetViews>
    <sheetView showGridLines="0" showRowColHeaders="0" workbookViewId="0" topLeftCell="A1">
      <pane ySplit="2" topLeftCell="A30" activePane="bottomLeft" state="frozen"/>
      <selection pane="bottomLeft" activeCell="K62" sqref="K62"/>
    </sheetView>
  </sheetViews>
  <sheetFormatPr defaultColWidth="9.140625" defaultRowHeight="15"/>
  <cols>
    <col min="1" max="1" width="13.7109375" style="2" customWidth="1"/>
    <col min="2" max="2" width="21.00390625" style="2" bestFit="1" customWidth="1"/>
    <col min="3" max="9" width="9.140625" style="2" customWidth="1"/>
    <col min="10" max="10" width="19.140625" style="2" bestFit="1" customWidth="1"/>
    <col min="11" max="11" width="9.140625" style="2" customWidth="1"/>
    <col min="12" max="12" width="11.57421875" style="2" customWidth="1"/>
    <col min="13" max="16384" width="9.140625" style="2" customWidth="1"/>
  </cols>
  <sheetData>
    <row r="1" s="7" customFormat="1" ht="15">
      <c r="A1" s="6" t="str">
        <f>+Title1</f>
        <v>Data inputs - Information Requirements</v>
      </c>
    </row>
    <row r="2" s="68" customFormat="1" ht="15.75" thickBot="1">
      <c r="A2" s="67" t="str">
        <f>+Title</f>
        <v xml:space="preserve">Annex I to the Open Call for Expression of Interest to select Financial Intermediaries under the ESIF EAFRD Portugal Mainland FoF </v>
      </c>
    </row>
    <row r="3" s="7" customFormat="1" ht="9.75" customHeight="1" thickTop="1"/>
    <row r="4" s="5" customFormat="1" ht="12.75"/>
    <row r="5" s="5" customFormat="1" ht="12.75">
      <c r="A5" s="9" t="s">
        <v>21</v>
      </c>
    </row>
    <row r="6" s="5" customFormat="1" ht="12.75"/>
    <row r="7" s="5" customFormat="1" ht="12.75">
      <c r="A7" s="72" t="s">
        <v>66</v>
      </c>
    </row>
    <row r="8" s="5" customFormat="1" ht="12.75">
      <c r="A8" s="72"/>
    </row>
    <row r="9" s="7" customFormat="1" ht="11.25" customHeight="1"/>
    <row r="10" s="7" customFormat="1" ht="11.25" customHeight="1"/>
    <row r="11" s="5" customFormat="1" ht="11.25" customHeight="1" thickBot="1">
      <c r="A11" s="17" t="s">
        <v>127</v>
      </c>
    </row>
    <row r="12" spans="1:11" s="5" customFormat="1" ht="11.25" customHeight="1">
      <c r="A12" s="262"/>
      <c r="B12" s="264"/>
      <c r="C12" s="262" t="s">
        <v>122</v>
      </c>
      <c r="D12" s="263"/>
      <c r="E12" s="263"/>
      <c r="F12" s="263"/>
      <c r="G12" s="263"/>
      <c r="H12" s="263"/>
      <c r="I12" s="263"/>
      <c r="J12" s="264"/>
      <c r="K12" s="245" t="s">
        <v>41</v>
      </c>
    </row>
    <row r="13" spans="1:11" s="5" customFormat="1" ht="15.75" customHeight="1" thickBot="1">
      <c r="A13" s="265"/>
      <c r="B13" s="267"/>
      <c r="C13" s="265"/>
      <c r="D13" s="266"/>
      <c r="E13" s="266"/>
      <c r="F13" s="266"/>
      <c r="G13" s="266"/>
      <c r="H13" s="266"/>
      <c r="I13" s="266"/>
      <c r="J13" s="267"/>
      <c r="K13" s="249"/>
    </row>
    <row r="14" spans="1:11" s="5" customFormat="1" ht="40.5" thickBot="1">
      <c r="A14" s="22" t="s">
        <v>121</v>
      </c>
      <c r="B14" s="49" t="s">
        <v>120</v>
      </c>
      <c r="C14" s="49">
        <v>1</v>
      </c>
      <c r="D14" s="49">
        <v>2</v>
      </c>
      <c r="E14" s="69">
        <v>3</v>
      </c>
      <c r="F14" s="69">
        <v>4</v>
      </c>
      <c r="G14" s="69">
        <v>5</v>
      </c>
      <c r="H14" s="69">
        <v>6</v>
      </c>
      <c r="I14" s="69" t="s">
        <v>37</v>
      </c>
      <c r="J14" s="49" t="s">
        <v>38</v>
      </c>
      <c r="K14" s="246"/>
    </row>
    <row r="15" spans="1:11" s="5" customFormat="1" ht="13.5" thickBot="1">
      <c r="A15" s="63" t="s">
        <v>19</v>
      </c>
      <c r="B15" s="64"/>
      <c r="C15" s="73"/>
      <c r="D15" s="73"/>
      <c r="E15" s="64"/>
      <c r="F15" s="64"/>
      <c r="G15" s="64"/>
      <c r="H15" s="64"/>
      <c r="I15" s="64"/>
      <c r="J15" s="64"/>
      <c r="K15" s="64"/>
    </row>
    <row r="16" spans="1:11" s="5" customFormat="1" ht="13.5" thickBot="1">
      <c r="A16" s="63" t="s">
        <v>103</v>
      </c>
      <c r="B16" s="64"/>
      <c r="C16" s="73"/>
      <c r="D16" s="73"/>
      <c r="E16" s="64"/>
      <c r="F16" s="64"/>
      <c r="G16" s="64"/>
      <c r="H16" s="64"/>
      <c r="I16" s="64"/>
      <c r="J16" s="64"/>
      <c r="K16" s="64"/>
    </row>
    <row r="17" spans="1:11" s="5" customFormat="1" ht="13.5" thickBot="1">
      <c r="A17" s="63" t="s">
        <v>102</v>
      </c>
      <c r="B17" s="64"/>
      <c r="C17" s="73"/>
      <c r="D17" s="73"/>
      <c r="E17" s="64"/>
      <c r="F17" s="64"/>
      <c r="G17" s="64"/>
      <c r="H17" s="64"/>
      <c r="I17" s="64"/>
      <c r="J17" s="64"/>
      <c r="K17" s="64"/>
    </row>
    <row r="18" spans="1:11" s="5" customFormat="1" ht="13.5" thickBot="1">
      <c r="A18" s="63" t="s">
        <v>31</v>
      </c>
      <c r="B18" s="64"/>
      <c r="C18" s="73"/>
      <c r="D18" s="73"/>
      <c r="E18" s="64"/>
      <c r="F18" s="64"/>
      <c r="G18" s="64"/>
      <c r="H18" s="64"/>
      <c r="I18" s="64"/>
      <c r="J18" s="64"/>
      <c r="K18" s="64"/>
    </row>
    <row r="19" spans="1:11" s="5" customFormat="1" ht="13.5" thickBot="1">
      <c r="A19" s="63" t="s">
        <v>32</v>
      </c>
      <c r="B19" s="64" t="s">
        <v>34</v>
      </c>
      <c r="C19" s="73"/>
      <c r="D19" s="73"/>
      <c r="E19" s="64"/>
      <c r="F19" s="64"/>
      <c r="G19" s="64"/>
      <c r="H19" s="64"/>
      <c r="I19" s="64"/>
      <c r="J19" s="64"/>
      <c r="K19" s="64"/>
    </row>
    <row r="20" spans="1:11" s="5" customFormat="1" ht="13.5" thickBot="1">
      <c r="A20" s="63" t="s">
        <v>33</v>
      </c>
      <c r="B20" s="64" t="s">
        <v>34</v>
      </c>
      <c r="C20" s="73"/>
      <c r="D20" s="73"/>
      <c r="E20" s="64"/>
      <c r="F20" s="64"/>
      <c r="G20" s="64"/>
      <c r="H20" s="64"/>
      <c r="I20" s="64"/>
      <c r="J20" s="64"/>
      <c r="K20" s="64"/>
    </row>
    <row r="21" spans="1:11" s="5" customFormat="1" ht="13.5" thickBot="1">
      <c r="A21" s="63" t="s">
        <v>35</v>
      </c>
      <c r="B21" s="64"/>
      <c r="C21" s="73"/>
      <c r="D21" s="73"/>
      <c r="E21" s="64"/>
      <c r="F21" s="64"/>
      <c r="G21" s="64"/>
      <c r="H21" s="64"/>
      <c r="I21" s="64"/>
      <c r="J21" s="64"/>
      <c r="K21" s="64"/>
    </row>
    <row r="22" spans="1:11" s="5" customFormat="1" ht="13.5" thickBot="1">
      <c r="A22" s="63" t="s">
        <v>36</v>
      </c>
      <c r="B22" s="64" t="s">
        <v>34</v>
      </c>
      <c r="C22" s="73"/>
      <c r="D22" s="73"/>
      <c r="E22" s="64"/>
      <c r="F22" s="64"/>
      <c r="G22" s="64"/>
      <c r="H22" s="64"/>
      <c r="I22" s="64"/>
      <c r="J22" s="64"/>
      <c r="K22" s="64"/>
    </row>
    <row r="23" s="5" customFormat="1" ht="12.75">
      <c r="A23" s="4" t="s">
        <v>69</v>
      </c>
    </row>
    <row r="24" s="5" customFormat="1" ht="12.75"/>
    <row r="25" s="5" customFormat="1" ht="12.75">
      <c r="A25" s="5" t="s">
        <v>97</v>
      </c>
    </row>
    <row r="26" spans="1:10" s="5" customFormat="1" ht="12.75">
      <c r="A26" s="269" t="s">
        <v>98</v>
      </c>
      <c r="B26" s="269"/>
      <c r="C26" s="269"/>
      <c r="D26" s="269"/>
      <c r="E26" s="269"/>
      <c r="F26" s="269"/>
      <c r="G26" s="269"/>
      <c r="H26" s="269"/>
      <c r="I26" s="269"/>
      <c r="J26" s="269"/>
    </row>
    <row r="27" spans="1:10" s="5" customFormat="1" ht="12.75">
      <c r="A27" s="269"/>
      <c r="B27" s="269"/>
      <c r="C27" s="269"/>
      <c r="D27" s="269"/>
      <c r="E27" s="269"/>
      <c r="F27" s="269"/>
      <c r="G27" s="269"/>
      <c r="H27" s="269"/>
      <c r="I27" s="269"/>
      <c r="J27" s="269"/>
    </row>
    <row r="28" spans="1:10" s="5" customFormat="1" ht="3" customHeight="1">
      <c r="A28" s="269"/>
      <c r="B28" s="269"/>
      <c r="C28" s="269"/>
      <c r="D28" s="269"/>
      <c r="E28" s="269"/>
      <c r="F28" s="269"/>
      <c r="G28" s="269"/>
      <c r="H28" s="269"/>
      <c r="I28" s="269"/>
      <c r="J28" s="269"/>
    </row>
    <row r="29" s="5" customFormat="1" ht="12.75">
      <c r="A29" s="8" t="s">
        <v>279</v>
      </c>
    </row>
    <row r="32" spans="1:11" ht="15.75" thickBot="1">
      <c r="A32" s="17" t="s">
        <v>128</v>
      </c>
      <c r="B32" s="5"/>
      <c r="C32" s="5"/>
      <c r="D32" s="5"/>
      <c r="E32" s="5"/>
      <c r="F32" s="5"/>
      <c r="G32" s="5"/>
      <c r="H32" s="5"/>
      <c r="I32" s="5"/>
      <c r="J32" s="5"/>
      <c r="K32" s="5"/>
    </row>
    <row r="33" spans="1:11" ht="15" customHeight="1">
      <c r="A33" s="262"/>
      <c r="B33" s="264"/>
      <c r="C33" s="262" t="s">
        <v>122</v>
      </c>
      <c r="D33" s="263"/>
      <c r="E33" s="263"/>
      <c r="F33" s="263"/>
      <c r="G33" s="263"/>
      <c r="H33" s="263"/>
      <c r="I33" s="263"/>
      <c r="J33" s="264"/>
      <c r="K33" s="245" t="s">
        <v>41</v>
      </c>
    </row>
    <row r="34" spans="1:11" ht="15.75" thickBot="1">
      <c r="A34" s="265"/>
      <c r="B34" s="267"/>
      <c r="C34" s="265"/>
      <c r="D34" s="266"/>
      <c r="E34" s="266"/>
      <c r="F34" s="266"/>
      <c r="G34" s="266"/>
      <c r="H34" s="266"/>
      <c r="I34" s="266"/>
      <c r="J34" s="267"/>
      <c r="K34" s="249"/>
    </row>
    <row r="35" spans="1:11" ht="40.5" thickBot="1">
      <c r="A35" s="22" t="s">
        <v>121</v>
      </c>
      <c r="B35" s="49" t="s">
        <v>120</v>
      </c>
      <c r="C35" s="49">
        <v>1</v>
      </c>
      <c r="D35" s="49">
        <v>2</v>
      </c>
      <c r="E35" s="69">
        <v>3</v>
      </c>
      <c r="F35" s="69">
        <v>4</v>
      </c>
      <c r="G35" s="69">
        <v>5</v>
      </c>
      <c r="H35" s="69">
        <v>6</v>
      </c>
      <c r="I35" s="69" t="s">
        <v>37</v>
      </c>
      <c r="J35" s="49" t="s">
        <v>38</v>
      </c>
      <c r="K35" s="246"/>
    </row>
    <row r="36" spans="1:11" ht="15.75" thickBot="1">
      <c r="A36" s="63" t="s">
        <v>19</v>
      </c>
      <c r="B36" s="64"/>
      <c r="C36" s="73"/>
      <c r="D36" s="73"/>
      <c r="E36" s="64"/>
      <c r="F36" s="64"/>
      <c r="G36" s="64"/>
      <c r="H36" s="64"/>
      <c r="I36" s="64"/>
      <c r="J36" s="64"/>
      <c r="K36" s="64"/>
    </row>
    <row r="37" spans="1:11" ht="15.75" thickBot="1">
      <c r="A37" s="63" t="s">
        <v>103</v>
      </c>
      <c r="B37" s="64"/>
      <c r="C37" s="73"/>
      <c r="D37" s="73"/>
      <c r="E37" s="64"/>
      <c r="F37" s="64"/>
      <c r="G37" s="64"/>
      <c r="H37" s="64"/>
      <c r="I37" s="64"/>
      <c r="J37" s="64"/>
      <c r="K37" s="64"/>
    </row>
    <row r="38" spans="1:11" ht="15.75" thickBot="1">
      <c r="A38" s="63" t="s">
        <v>102</v>
      </c>
      <c r="B38" s="64"/>
      <c r="C38" s="73"/>
      <c r="D38" s="73"/>
      <c r="E38" s="64"/>
      <c r="F38" s="64"/>
      <c r="G38" s="64"/>
      <c r="H38" s="64"/>
      <c r="I38" s="64"/>
      <c r="J38" s="64"/>
      <c r="K38" s="64"/>
    </row>
    <row r="39" spans="1:11" ht="15.75" thickBot="1">
      <c r="A39" s="63" t="s">
        <v>31</v>
      </c>
      <c r="B39" s="64"/>
      <c r="C39" s="73"/>
      <c r="D39" s="73"/>
      <c r="E39" s="64"/>
      <c r="F39" s="64"/>
      <c r="G39" s="64"/>
      <c r="H39" s="64"/>
      <c r="I39" s="64"/>
      <c r="J39" s="64"/>
      <c r="K39" s="64"/>
    </row>
    <row r="40" spans="1:11" ht="15.75" thickBot="1">
      <c r="A40" s="63" t="s">
        <v>32</v>
      </c>
      <c r="B40" s="64" t="s">
        <v>34</v>
      </c>
      <c r="C40" s="73"/>
      <c r="D40" s="73"/>
      <c r="E40" s="64"/>
      <c r="F40" s="64"/>
      <c r="G40" s="64"/>
      <c r="H40" s="64"/>
      <c r="I40" s="64"/>
      <c r="J40" s="64"/>
      <c r="K40" s="64"/>
    </row>
    <row r="41" spans="1:11" ht="15.75" thickBot="1">
      <c r="A41" s="63" t="s">
        <v>33</v>
      </c>
      <c r="B41" s="64" t="s">
        <v>34</v>
      </c>
      <c r="C41" s="73"/>
      <c r="D41" s="73"/>
      <c r="E41" s="64"/>
      <c r="F41" s="64"/>
      <c r="G41" s="64"/>
      <c r="H41" s="64"/>
      <c r="I41" s="64"/>
      <c r="J41" s="64"/>
      <c r="K41" s="64"/>
    </row>
    <row r="42" spans="1:11" ht="15.75" thickBot="1">
      <c r="A42" s="63" t="s">
        <v>35</v>
      </c>
      <c r="B42" s="64"/>
      <c r="C42" s="73"/>
      <c r="D42" s="73"/>
      <c r="E42" s="64"/>
      <c r="F42" s="64"/>
      <c r="G42" s="64"/>
      <c r="H42" s="64"/>
      <c r="I42" s="64"/>
      <c r="J42" s="64"/>
      <c r="K42" s="64"/>
    </row>
    <row r="43" spans="1:11" ht="15.75" thickBot="1">
      <c r="A43" s="63" t="s">
        <v>36</v>
      </c>
      <c r="B43" s="64" t="s">
        <v>34</v>
      </c>
      <c r="C43" s="73"/>
      <c r="D43" s="73"/>
      <c r="E43" s="64"/>
      <c r="F43" s="64"/>
      <c r="G43" s="64"/>
      <c r="H43" s="64"/>
      <c r="I43" s="64"/>
      <c r="J43" s="64"/>
      <c r="K43" s="64"/>
    </row>
    <row r="44" spans="1:11" ht="15">
      <c r="A44" s="4" t="s">
        <v>69</v>
      </c>
      <c r="B44" s="5"/>
      <c r="C44" s="5"/>
      <c r="D44" s="5"/>
      <c r="E44" s="5"/>
      <c r="F44" s="5"/>
      <c r="G44" s="5"/>
      <c r="H44" s="5"/>
      <c r="I44" s="5"/>
      <c r="J44" s="5"/>
      <c r="K44" s="5"/>
    </row>
    <row r="45" spans="1:11" ht="15">
      <c r="A45" s="5"/>
      <c r="B45" s="5"/>
      <c r="C45" s="5"/>
      <c r="D45" s="5"/>
      <c r="E45" s="5"/>
      <c r="F45" s="5"/>
      <c r="G45" s="5"/>
      <c r="H45" s="5"/>
      <c r="I45" s="5"/>
      <c r="J45" s="5"/>
      <c r="K45" s="5"/>
    </row>
    <row r="46" spans="1:11" ht="15">
      <c r="A46" s="5" t="s">
        <v>97</v>
      </c>
      <c r="B46" s="5"/>
      <c r="C46" s="5"/>
      <c r="D46" s="5"/>
      <c r="E46" s="5"/>
      <c r="F46" s="5"/>
      <c r="G46" s="5"/>
      <c r="H46" s="5"/>
      <c r="I46" s="5"/>
      <c r="J46" s="5"/>
      <c r="K46" s="5"/>
    </row>
    <row r="47" spans="1:11" ht="15">
      <c r="A47" s="269" t="s">
        <v>98</v>
      </c>
      <c r="B47" s="269"/>
      <c r="C47" s="269"/>
      <c r="D47" s="269"/>
      <c r="E47" s="269"/>
      <c r="F47" s="269"/>
      <c r="G47" s="269"/>
      <c r="H47" s="269"/>
      <c r="I47" s="269"/>
      <c r="J47" s="269"/>
      <c r="K47" s="5"/>
    </row>
    <row r="48" spans="1:11" ht="15">
      <c r="A48" s="269"/>
      <c r="B48" s="269"/>
      <c r="C48" s="269"/>
      <c r="D48" s="269"/>
      <c r="E48" s="269"/>
      <c r="F48" s="269"/>
      <c r="G48" s="269"/>
      <c r="H48" s="269"/>
      <c r="I48" s="269"/>
      <c r="J48" s="269"/>
      <c r="K48" s="5"/>
    </row>
    <row r="49" spans="1:11" ht="15">
      <c r="A49" s="8" t="s">
        <v>279</v>
      </c>
      <c r="B49" s="5"/>
      <c r="C49" s="5"/>
      <c r="D49" s="5"/>
      <c r="E49" s="5"/>
      <c r="F49" s="5"/>
      <c r="G49" s="5"/>
      <c r="H49" s="5"/>
      <c r="I49" s="5"/>
      <c r="J49" s="5"/>
      <c r="K49" s="5"/>
    </row>
  </sheetData>
  <mergeCells count="8">
    <mergeCell ref="A47:J48"/>
    <mergeCell ref="A26:J28"/>
    <mergeCell ref="A12:B13"/>
    <mergeCell ref="K12:K14"/>
    <mergeCell ref="C12:J13"/>
    <mergeCell ref="A33:B34"/>
    <mergeCell ref="C33:J34"/>
    <mergeCell ref="K33:K3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8" r:id="rId3"/>
  <drawing r:id="rId2"/>
  <legacyDrawing r:id="rId1"/>
  <mc:AlternateContent xmlns:mc="http://schemas.openxmlformats.org/markup-compatibility/2006">
    <mc:Choice Requires="x14">
      <controls>
        <mc:AlternateContent>
          <mc:Choice Requires="x14">
            <control xmlns:r="http://schemas.openxmlformats.org/officeDocument/2006/relationships" shapeId="7181" r:id="rId4" name="Button 13">
              <controlPr defaultSize="0" print="0" autoFill="0" autoPict="0" macro="[0]!GoTo_533">
                <anchor moveWithCells="1" sizeWithCells="1">
                  <from>
                    <xdr:col>9</xdr:col>
                    <xdr:colOff>962025</xdr:colOff>
                    <xdr:row>0</xdr:row>
                    <xdr:rowOff>123825</xdr:rowOff>
                  </from>
                  <to>
                    <xdr:col>11</xdr:col>
                    <xdr:colOff>390525</xdr:colOff>
                    <xdr:row>1</xdr:row>
                    <xdr:rowOff>123825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O103"/>
  <sheetViews>
    <sheetView showGridLines="0" showRowColHeaders="0" workbookViewId="0" topLeftCell="A1">
      <pane ySplit="4" topLeftCell="A5" activePane="bottomLeft" state="frozen"/>
      <selection pane="bottomLeft" activeCell="N108" sqref="N108"/>
    </sheetView>
  </sheetViews>
  <sheetFormatPr defaultColWidth="0" defaultRowHeight="15" zeroHeight="1"/>
  <cols>
    <col min="1" max="4" width="9.140625" style="0" customWidth="1"/>
    <col min="5" max="5" width="17.28125" style="0" customWidth="1"/>
    <col min="6" max="6" width="16.8515625" style="0" customWidth="1"/>
    <col min="7" max="7" width="11.57421875" style="0" customWidth="1"/>
    <col min="8" max="8" width="9.140625" style="0" customWidth="1"/>
    <col min="9" max="9" width="10.57421875" style="0" customWidth="1"/>
    <col min="10" max="11" width="9.140625" style="0" customWidth="1"/>
    <col min="12" max="12" width="16.8515625" style="0" customWidth="1"/>
    <col min="13" max="13" width="16.28125" style="0" customWidth="1"/>
    <col min="14" max="14" width="18.140625" style="0" customWidth="1"/>
    <col min="15" max="15" width="6.140625" style="0" customWidth="1"/>
    <col min="16" max="16" width="7.421875" style="0" customWidth="1"/>
    <col min="17" max="16383" width="9.140625" style="0" hidden="1" customWidth="1"/>
    <col min="16384" max="16384" width="6.7109375" style="0" hidden="1" customWidth="1"/>
  </cols>
  <sheetData>
    <row r="1" spans="1:2" s="31" customFormat="1" ht="15">
      <c r="A1" s="204" t="str">
        <f>+Title1</f>
        <v>Data inputs - Information Requirements</v>
      </c>
      <c r="B1" s="90"/>
    </row>
    <row r="2" spans="1:2" s="203" customFormat="1" ht="13.5" thickBot="1">
      <c r="A2" s="203" t="str">
        <f>+Title</f>
        <v xml:space="preserve">Annex I to the Open Call for Expression of Interest to select Financial Intermediaries under the ESIF EAFRD Portugal Mainland FoF </v>
      </c>
      <c r="B2" s="205"/>
    </row>
    <row r="3" ht="15.75" thickTop="1"/>
    <row r="4" spans="1:2" s="170" customFormat="1" ht="15">
      <c r="A4" s="170" t="s">
        <v>179</v>
      </c>
      <c r="B4" s="171"/>
    </row>
    <row r="5" ht="15"/>
    <row r="6" spans="1:15" s="5" customFormat="1" ht="12.75">
      <c r="A6" s="138" t="s">
        <v>165</v>
      </c>
      <c r="B6" s="139"/>
      <c r="C6" s="140"/>
      <c r="D6" s="140"/>
      <c r="E6" s="140"/>
      <c r="F6" s="140"/>
      <c r="G6" s="140"/>
      <c r="H6" s="140"/>
      <c r="I6" s="140"/>
      <c r="J6" s="140"/>
      <c r="K6" s="140"/>
      <c r="L6" s="140"/>
      <c r="M6" s="140"/>
      <c r="N6" s="140"/>
      <c r="O6" s="141"/>
    </row>
    <row r="7" spans="1:15" s="5" customFormat="1" ht="12.75">
      <c r="A7" s="142" t="s">
        <v>191</v>
      </c>
      <c r="B7" s="143"/>
      <c r="C7" s="144"/>
      <c r="D7" s="144"/>
      <c r="E7" s="144"/>
      <c r="F7" s="144"/>
      <c r="G7" s="144"/>
      <c r="H7" s="144"/>
      <c r="I7" s="144"/>
      <c r="J7" s="144"/>
      <c r="K7" s="144"/>
      <c r="L7" s="144"/>
      <c r="M7" s="144"/>
      <c r="N7" s="144"/>
      <c r="O7" s="145"/>
    </row>
    <row r="8" spans="1:15" s="7" customFormat="1" ht="15">
      <c r="A8" s="146" t="s">
        <v>181</v>
      </c>
      <c r="B8" s="105"/>
      <c r="C8" s="106"/>
      <c r="D8" s="106"/>
      <c r="E8" s="106"/>
      <c r="F8" s="106"/>
      <c r="G8" s="106"/>
      <c r="H8" s="106"/>
      <c r="I8" s="106"/>
      <c r="J8" s="106"/>
      <c r="K8" s="106"/>
      <c r="L8" s="106"/>
      <c r="M8" s="106"/>
      <c r="N8" s="106"/>
      <c r="O8" s="147"/>
    </row>
    <row r="9" ht="15.75" thickBot="1"/>
    <row r="10" spans="1:15" ht="15">
      <c r="A10" s="109"/>
      <c r="B10" s="110"/>
      <c r="C10" s="110"/>
      <c r="D10" s="110"/>
      <c r="E10" s="110"/>
      <c r="F10" s="110"/>
      <c r="G10" s="110"/>
      <c r="H10" s="110"/>
      <c r="I10" s="110"/>
      <c r="J10" s="110"/>
      <c r="K10" s="110"/>
      <c r="L10" s="110"/>
      <c r="M10" s="110"/>
      <c r="N10" s="110"/>
      <c r="O10" s="111"/>
    </row>
    <row r="11" spans="1:15" s="95" customFormat="1" ht="15" customHeight="1">
      <c r="A11" s="112"/>
      <c r="B11" s="104" t="s">
        <v>189</v>
      </c>
      <c r="C11" s="104"/>
      <c r="D11" s="104"/>
      <c r="E11" s="104"/>
      <c r="F11" s="104"/>
      <c r="G11" s="169" t="s">
        <v>183</v>
      </c>
      <c r="H11" s="104"/>
      <c r="I11" s="104"/>
      <c r="J11" s="104"/>
      <c r="K11" s="104"/>
      <c r="L11" s="104"/>
      <c r="M11" s="104"/>
      <c r="N11" s="104"/>
      <c r="O11" s="113"/>
    </row>
    <row r="12" spans="1:15" s="95" customFormat="1" ht="12.75" customHeight="1">
      <c r="A12" s="112"/>
      <c r="B12" s="104"/>
      <c r="C12" s="104"/>
      <c r="D12" s="104"/>
      <c r="E12" s="104"/>
      <c r="F12" s="104"/>
      <c r="G12" s="104"/>
      <c r="H12" s="104"/>
      <c r="I12" s="104"/>
      <c r="J12" s="104"/>
      <c r="K12" s="104"/>
      <c r="L12" s="104"/>
      <c r="M12" s="104"/>
      <c r="N12" s="104"/>
      <c r="O12" s="113"/>
    </row>
    <row r="13" spans="1:15" ht="15" customHeight="1">
      <c r="A13" s="114"/>
      <c r="B13" s="104" t="s">
        <v>188</v>
      </c>
      <c r="C13" s="104"/>
      <c r="D13" s="104"/>
      <c r="E13" s="104"/>
      <c r="F13" s="104"/>
      <c r="G13" s="169" t="s">
        <v>38</v>
      </c>
      <c r="H13" s="104"/>
      <c r="I13" s="99"/>
      <c r="J13" s="104"/>
      <c r="K13" s="104"/>
      <c r="L13" s="104"/>
      <c r="M13" s="104"/>
      <c r="N13" s="104"/>
      <c r="O13" s="113"/>
    </row>
    <row r="14" spans="1:15" ht="15">
      <c r="A14" s="114"/>
      <c r="B14" s="104"/>
      <c r="C14" s="107" t="str">
        <f>+IF(G13="Y","","If No, please specify the scope of the portfolio (segments, products, etc)")</f>
        <v>If No, please specify the scope of the portfolio (segments, products, etc)</v>
      </c>
      <c r="D14" s="104"/>
      <c r="E14" s="104"/>
      <c r="F14" s="104"/>
      <c r="G14" s="104"/>
      <c r="H14" s="104"/>
      <c r="I14" s="104"/>
      <c r="J14" s="104"/>
      <c r="K14" s="104"/>
      <c r="L14" s="104"/>
      <c r="M14" s="104"/>
      <c r="N14" s="104"/>
      <c r="O14" s="113"/>
    </row>
    <row r="15" spans="1:15" ht="24.75" customHeight="1">
      <c r="A15" s="114"/>
      <c r="B15" s="272"/>
      <c r="C15" s="272"/>
      <c r="D15" s="272"/>
      <c r="E15" s="272"/>
      <c r="F15" s="272"/>
      <c r="G15" s="272"/>
      <c r="H15" s="104"/>
      <c r="I15" s="104"/>
      <c r="J15" s="104"/>
      <c r="K15" s="104"/>
      <c r="L15" s="104"/>
      <c r="M15" s="104"/>
      <c r="N15" s="104"/>
      <c r="O15" s="113"/>
    </row>
    <row r="16" spans="1:15" ht="12" customHeight="1">
      <c r="A16" s="114"/>
      <c r="B16" s="104"/>
      <c r="C16" s="104"/>
      <c r="D16" s="104"/>
      <c r="E16" s="104"/>
      <c r="F16" s="104"/>
      <c r="G16" s="104"/>
      <c r="H16" s="104"/>
      <c r="I16" s="104"/>
      <c r="J16" s="104"/>
      <c r="K16" s="104"/>
      <c r="L16" s="104"/>
      <c r="M16" s="104"/>
      <c r="N16" s="104"/>
      <c r="O16" s="113"/>
    </row>
    <row r="17" spans="1:15" ht="15">
      <c r="A17" s="114"/>
      <c r="B17" s="82" t="s">
        <v>186</v>
      </c>
      <c r="C17" s="99"/>
      <c r="D17" s="104"/>
      <c r="E17" s="104"/>
      <c r="F17" s="104"/>
      <c r="G17" s="104"/>
      <c r="H17" s="104"/>
      <c r="I17" s="104"/>
      <c r="J17" s="104"/>
      <c r="K17" s="104"/>
      <c r="L17" s="104"/>
      <c r="M17" s="104"/>
      <c r="N17" s="104"/>
      <c r="O17" s="113"/>
    </row>
    <row r="18" spans="1:15" ht="15">
      <c r="A18" s="114"/>
      <c r="B18" s="70" t="s">
        <v>117</v>
      </c>
      <c r="C18" s="108" t="b">
        <v>1</v>
      </c>
      <c r="D18" s="104"/>
      <c r="E18" s="92" t="str">
        <f>+IF(C18,"Please speficy filter:","")</f>
        <v>Please speficy filter:</v>
      </c>
      <c r="F18" s="273"/>
      <c r="G18" s="273"/>
      <c r="H18" s="104"/>
      <c r="I18" s="104"/>
      <c r="J18" s="104"/>
      <c r="K18" s="104"/>
      <c r="L18" s="104"/>
      <c r="M18" s="104"/>
      <c r="N18" s="104"/>
      <c r="O18" s="113"/>
    </row>
    <row r="19" spans="1:15" ht="15">
      <c r="A19" s="114"/>
      <c r="B19" s="70" t="s">
        <v>118</v>
      </c>
      <c r="C19" s="108" t="b">
        <v>0</v>
      </c>
      <c r="D19" s="104"/>
      <c r="E19" s="92" t="str">
        <f>+IF(C19,"Please speficy filter:","")</f>
        <v/>
      </c>
      <c r="F19" s="273"/>
      <c r="G19" s="274"/>
      <c r="H19" s="104"/>
      <c r="I19" s="104"/>
      <c r="J19" s="104"/>
      <c r="K19" s="104"/>
      <c r="L19" s="104"/>
      <c r="M19" s="104"/>
      <c r="N19" s="104"/>
      <c r="O19" s="113"/>
    </row>
    <row r="20" spans="1:15" ht="15">
      <c r="A20" s="114"/>
      <c r="B20" s="70" t="s">
        <v>119</v>
      </c>
      <c r="C20" s="108" t="b">
        <v>0</v>
      </c>
      <c r="D20" s="104"/>
      <c r="E20" s="92" t="str">
        <f>+IF(C20,"Please speficy filter:","")</f>
        <v/>
      </c>
      <c r="F20" s="273"/>
      <c r="G20" s="274"/>
      <c r="H20" s="104"/>
      <c r="I20" s="104"/>
      <c r="J20" s="104"/>
      <c r="K20" s="104"/>
      <c r="L20" s="104"/>
      <c r="M20" s="104"/>
      <c r="N20" s="104"/>
      <c r="O20" s="113"/>
    </row>
    <row r="21" spans="1:15" ht="15">
      <c r="A21" s="114"/>
      <c r="B21" s="70" t="s">
        <v>116</v>
      </c>
      <c r="C21" s="108" t="b">
        <v>0</v>
      </c>
      <c r="D21" s="104"/>
      <c r="E21" s="92" t="str">
        <f>+IF(C21,"Please speficy filter:","")</f>
        <v/>
      </c>
      <c r="F21" s="273"/>
      <c r="G21" s="274"/>
      <c r="H21" s="104"/>
      <c r="I21" s="104"/>
      <c r="J21" s="104"/>
      <c r="K21" s="104"/>
      <c r="L21" s="104"/>
      <c r="M21" s="104"/>
      <c r="N21" s="104"/>
      <c r="O21" s="113"/>
    </row>
    <row r="22" spans="1:15" ht="15.75" thickBot="1">
      <c r="A22" s="115"/>
      <c r="B22" s="116"/>
      <c r="C22" s="116"/>
      <c r="D22" s="116"/>
      <c r="E22" s="116"/>
      <c r="F22" s="116"/>
      <c r="G22" s="116"/>
      <c r="H22" s="116"/>
      <c r="I22" s="116"/>
      <c r="J22" s="116"/>
      <c r="K22" s="116"/>
      <c r="L22" s="116"/>
      <c r="M22" s="116"/>
      <c r="N22" s="116"/>
      <c r="O22" s="117"/>
    </row>
    <row r="23" ht="15"/>
    <row r="24" spans="1:15" s="5" customFormat="1" ht="12.75">
      <c r="A24" s="138" t="s">
        <v>71</v>
      </c>
      <c r="B24" s="148"/>
      <c r="C24" s="149"/>
      <c r="D24" s="149"/>
      <c r="E24" s="149"/>
      <c r="F24" s="149"/>
      <c r="G24" s="149"/>
      <c r="H24" s="149"/>
      <c r="I24" s="149"/>
      <c r="J24" s="149"/>
      <c r="K24" s="149"/>
      <c r="L24" s="149"/>
      <c r="M24" s="149"/>
      <c r="N24" s="149"/>
      <c r="O24" s="150"/>
    </row>
    <row r="25" spans="1:15" s="7" customFormat="1" ht="15">
      <c r="A25" s="146" t="s">
        <v>172</v>
      </c>
      <c r="B25" s="105"/>
      <c r="C25" s="106"/>
      <c r="D25" s="106"/>
      <c r="E25" s="106"/>
      <c r="F25" s="106"/>
      <c r="G25" s="106"/>
      <c r="H25" s="106"/>
      <c r="I25" s="106"/>
      <c r="J25" s="106"/>
      <c r="K25" s="106"/>
      <c r="L25" s="106"/>
      <c r="M25" s="106"/>
      <c r="N25" s="106"/>
      <c r="O25" s="147"/>
    </row>
    <row r="26" ht="15.75" thickBot="1"/>
    <row r="27" spans="1:15" ht="15.75" thickBot="1">
      <c r="A27" s="118"/>
      <c r="B27" s="119" t="s">
        <v>192</v>
      </c>
      <c r="C27" s="120"/>
      <c r="D27" s="120"/>
      <c r="E27" s="120"/>
      <c r="F27" s="120"/>
      <c r="G27" s="120"/>
      <c r="H27" s="120"/>
      <c r="I27" s="120"/>
      <c r="J27" s="120"/>
      <c r="K27" s="120"/>
      <c r="L27" s="120"/>
      <c r="M27" s="120"/>
      <c r="N27" s="120"/>
      <c r="O27" s="121"/>
    </row>
    <row r="28" ht="15"/>
    <row r="29" spans="1:15" s="5" customFormat="1" ht="12.75">
      <c r="A29" s="138" t="s">
        <v>21</v>
      </c>
      <c r="B29" s="148"/>
      <c r="C29" s="149"/>
      <c r="D29" s="149"/>
      <c r="E29" s="149"/>
      <c r="F29" s="149"/>
      <c r="G29" s="149"/>
      <c r="H29" s="149"/>
      <c r="I29" s="149"/>
      <c r="J29" s="149"/>
      <c r="K29" s="149"/>
      <c r="L29" s="149"/>
      <c r="M29" s="149"/>
      <c r="N29" s="149"/>
      <c r="O29" s="150"/>
    </row>
    <row r="30" spans="1:15" s="7" customFormat="1" ht="15">
      <c r="A30" s="142" t="s">
        <v>79</v>
      </c>
      <c r="B30" s="143"/>
      <c r="C30" s="144"/>
      <c r="D30" s="144"/>
      <c r="E30" s="144"/>
      <c r="F30" s="144"/>
      <c r="G30" s="144"/>
      <c r="H30" s="144"/>
      <c r="I30" s="144"/>
      <c r="J30" s="144"/>
      <c r="K30" s="144"/>
      <c r="L30" s="144"/>
      <c r="M30" s="144"/>
      <c r="N30" s="144"/>
      <c r="O30" s="145"/>
    </row>
    <row r="31" spans="1:15" s="7" customFormat="1" ht="15">
      <c r="A31" s="142" t="s">
        <v>81</v>
      </c>
      <c r="B31" s="143"/>
      <c r="C31" s="144"/>
      <c r="D31" s="144"/>
      <c r="E31" s="144"/>
      <c r="F31" s="144"/>
      <c r="G31" s="144"/>
      <c r="H31" s="144"/>
      <c r="I31" s="144"/>
      <c r="J31" s="144"/>
      <c r="K31" s="144"/>
      <c r="L31" s="144"/>
      <c r="M31" s="144"/>
      <c r="N31" s="144"/>
      <c r="O31" s="145"/>
    </row>
    <row r="32" spans="1:15" s="7" customFormat="1" ht="15">
      <c r="A32" s="146" t="s">
        <v>89</v>
      </c>
      <c r="B32" s="105"/>
      <c r="C32" s="106"/>
      <c r="D32" s="106"/>
      <c r="E32" s="106"/>
      <c r="F32" s="106"/>
      <c r="G32" s="106"/>
      <c r="H32" s="106"/>
      <c r="I32" s="106"/>
      <c r="J32" s="106"/>
      <c r="K32" s="106"/>
      <c r="L32" s="106"/>
      <c r="M32" s="106"/>
      <c r="N32" s="106"/>
      <c r="O32" s="147"/>
    </row>
    <row r="33" ht="15.75" thickBot="1"/>
    <row r="34" spans="1:15" s="95" customFormat="1" ht="12.75">
      <c r="A34" s="122"/>
      <c r="B34" s="123"/>
      <c r="C34" s="123"/>
      <c r="D34" s="123"/>
      <c r="E34" s="123"/>
      <c r="F34" s="123"/>
      <c r="G34" s="123"/>
      <c r="H34" s="123"/>
      <c r="I34" s="123"/>
      <c r="J34" s="123"/>
      <c r="K34" s="123"/>
      <c r="L34" s="123"/>
      <c r="M34" s="123"/>
      <c r="N34" s="123"/>
      <c r="O34" s="124"/>
    </row>
    <row r="35" spans="1:15" s="95" customFormat="1" ht="15" customHeight="1">
      <c r="A35" s="112"/>
      <c r="B35" s="104" t="s">
        <v>190</v>
      </c>
      <c r="C35" s="104"/>
      <c r="D35" s="104"/>
      <c r="E35" s="104"/>
      <c r="F35" s="104"/>
      <c r="G35" s="169" t="s">
        <v>183</v>
      </c>
      <c r="H35" s="104"/>
      <c r="I35" s="104"/>
      <c r="J35" s="104"/>
      <c r="K35" s="104"/>
      <c r="L35" s="104"/>
      <c r="M35" s="104"/>
      <c r="N35" s="104"/>
      <c r="O35" s="113"/>
    </row>
    <row r="36" spans="1:15" s="95" customFormat="1" ht="12.75">
      <c r="A36" s="112"/>
      <c r="B36" s="104"/>
      <c r="C36" s="107" t="str">
        <f>+IF(G35="Y","","if No, please indicate the scope of the portfolio included in the data (segments, products)")</f>
        <v/>
      </c>
      <c r="D36" s="104"/>
      <c r="E36" s="104"/>
      <c r="F36" s="104"/>
      <c r="G36" s="104"/>
      <c r="H36" s="104"/>
      <c r="I36" s="104"/>
      <c r="J36" s="104"/>
      <c r="K36" s="104"/>
      <c r="L36" s="104"/>
      <c r="M36" s="104"/>
      <c r="N36" s="104"/>
      <c r="O36" s="113"/>
    </row>
    <row r="37" spans="1:15" s="95" customFormat="1" ht="26.25" customHeight="1">
      <c r="A37" s="112"/>
      <c r="B37" s="275"/>
      <c r="C37" s="275"/>
      <c r="D37" s="275"/>
      <c r="E37" s="275"/>
      <c r="F37" s="275"/>
      <c r="G37" s="275"/>
      <c r="H37" s="275"/>
      <c r="I37" s="275"/>
      <c r="J37" s="104"/>
      <c r="K37" s="104"/>
      <c r="L37" s="104"/>
      <c r="M37" s="104"/>
      <c r="N37" s="104"/>
      <c r="O37" s="113"/>
    </row>
    <row r="38" spans="1:15" s="95" customFormat="1" ht="8.25" customHeight="1">
      <c r="A38" s="112"/>
      <c r="B38" s="104"/>
      <c r="C38" s="104"/>
      <c r="D38" s="104"/>
      <c r="E38" s="104"/>
      <c r="F38" s="104"/>
      <c r="G38" s="104"/>
      <c r="H38" s="104"/>
      <c r="I38" s="104"/>
      <c r="J38" s="104"/>
      <c r="K38" s="104"/>
      <c r="L38" s="104"/>
      <c r="M38" s="104"/>
      <c r="N38" s="104"/>
      <c r="O38" s="113"/>
    </row>
    <row r="39" spans="1:15" s="95" customFormat="1" ht="15" customHeight="1">
      <c r="A39" s="112"/>
      <c r="B39" s="181" t="s">
        <v>182</v>
      </c>
      <c r="C39" s="181"/>
      <c r="D39" s="181"/>
      <c r="E39" s="181"/>
      <c r="F39" s="181"/>
      <c r="G39" s="169" t="s">
        <v>183</v>
      </c>
      <c r="H39" s="104"/>
      <c r="I39" s="104"/>
      <c r="J39" s="104"/>
      <c r="K39" s="104"/>
      <c r="L39" s="104"/>
      <c r="M39" s="104"/>
      <c r="N39" s="104"/>
      <c r="O39" s="113"/>
    </row>
    <row r="40" spans="1:15" s="95" customFormat="1" ht="15" customHeight="1">
      <c r="A40" s="112"/>
      <c r="B40" s="181" t="str">
        <f>+IF(G39="Y","How many models are in use to rate and monitor the Relevant Transactions?","")</f>
        <v>How many models are in use to rate and monitor the Relevant Transactions?</v>
      </c>
      <c r="C40" s="181"/>
      <c r="D40" s="181"/>
      <c r="E40" s="181"/>
      <c r="F40" s="181"/>
      <c r="G40" s="168">
        <v>2</v>
      </c>
      <c r="H40" s="104"/>
      <c r="I40" s="104"/>
      <c r="J40" s="104"/>
      <c r="K40" s="104"/>
      <c r="L40" s="104"/>
      <c r="M40" s="104"/>
      <c r="N40" s="104"/>
      <c r="O40" s="113"/>
    </row>
    <row r="41" spans="1:15" ht="15" customHeight="1">
      <c r="A41" s="114"/>
      <c r="B41" s="181" t="str">
        <f>+IF(G39="Y","Rating model internally developed or provided by external sources?","")</f>
        <v>Rating model internally developed or provided by external sources?</v>
      </c>
      <c r="C41" s="182"/>
      <c r="D41" s="182"/>
      <c r="E41" s="182"/>
      <c r="F41" s="182"/>
      <c r="G41" s="125" t="s">
        <v>184</v>
      </c>
      <c r="H41" s="99"/>
      <c r="I41" s="99"/>
      <c r="J41" s="99"/>
      <c r="K41" s="99"/>
      <c r="L41" s="99"/>
      <c r="M41" s="99"/>
      <c r="N41" s="99"/>
      <c r="O41" s="126"/>
    </row>
    <row r="42" spans="1:15" ht="7.5" customHeight="1">
      <c r="A42" s="114"/>
      <c r="B42" s="104"/>
      <c r="C42" s="99"/>
      <c r="D42" s="99"/>
      <c r="E42" s="99"/>
      <c r="F42" s="99"/>
      <c r="G42" s="99"/>
      <c r="H42" s="99"/>
      <c r="I42" s="99"/>
      <c r="J42" s="99"/>
      <c r="K42" s="99"/>
      <c r="L42" s="99"/>
      <c r="M42" s="99"/>
      <c r="N42" s="99"/>
      <c r="O42" s="126"/>
    </row>
    <row r="43" spans="1:15" ht="15">
      <c r="A43" s="114"/>
      <c r="B43" s="104" t="str">
        <f>+IF(G39="Y","Which segments the rating model covers?","")</f>
        <v>Which segments the rating model covers?</v>
      </c>
      <c r="C43" s="99"/>
      <c r="D43" s="99"/>
      <c r="E43" s="99"/>
      <c r="F43" s="99"/>
      <c r="G43" s="99"/>
      <c r="H43" s="99"/>
      <c r="I43" s="99"/>
      <c r="J43" s="99"/>
      <c r="K43" s="104"/>
      <c r="L43" s="104"/>
      <c r="M43" s="104"/>
      <c r="N43" s="104"/>
      <c r="O43" s="113"/>
    </row>
    <row r="44" spans="1:15" ht="15" customHeight="1">
      <c r="A44" s="114"/>
      <c r="B44" s="181" t="str">
        <f>+IF(AND(G39="Y",G40&gt;=1),"Rating Model 1: segment","")</f>
        <v>Rating Model 1: segment</v>
      </c>
      <c r="C44" s="104"/>
      <c r="D44" s="104"/>
      <c r="E44" s="209" t="s">
        <v>285</v>
      </c>
      <c r="F44" s="271"/>
      <c r="G44" s="271"/>
      <c r="H44" s="99"/>
      <c r="I44" s="104" t="str">
        <f>+IF(AND(G39="y",G40&gt;=3),"Rating model 3: segment","")</f>
        <v/>
      </c>
      <c r="J44" s="104"/>
      <c r="K44" s="104"/>
      <c r="L44" s="207" t="s">
        <v>285</v>
      </c>
      <c r="M44" s="270"/>
      <c r="N44" s="270"/>
      <c r="O44" s="113"/>
    </row>
    <row r="45" spans="1:15" ht="15" customHeight="1">
      <c r="A45" s="114"/>
      <c r="B45" s="181" t="str">
        <f>+IF(AND(G39="Y",G40&gt;=2),"Rating model 2: segment","")</f>
        <v>Rating model 2: segment</v>
      </c>
      <c r="C45" s="104"/>
      <c r="D45" s="104"/>
      <c r="E45" s="207" t="s">
        <v>285</v>
      </c>
      <c r="F45" s="271"/>
      <c r="G45" s="271"/>
      <c r="H45" s="99"/>
      <c r="I45" s="104" t="str">
        <f>+IF(AND(G39="Y",G40&gt;=4),"Rating model 4: segment","")</f>
        <v/>
      </c>
      <c r="J45" s="104"/>
      <c r="K45" s="99"/>
      <c r="L45" s="207" t="s">
        <v>285</v>
      </c>
      <c r="M45" s="271"/>
      <c r="N45" s="271"/>
      <c r="O45" s="126"/>
    </row>
    <row r="46" spans="1:15" ht="15" customHeight="1">
      <c r="A46" s="114"/>
      <c r="B46" s="181"/>
      <c r="C46" s="181"/>
      <c r="D46" s="181"/>
      <c r="E46" s="181"/>
      <c r="F46" s="181"/>
      <c r="G46" s="181"/>
      <c r="H46" s="181"/>
      <c r="I46" s="181"/>
      <c r="J46" s="181"/>
      <c r="K46" s="181"/>
      <c r="L46" s="181"/>
      <c r="M46" s="181"/>
      <c r="N46" s="181"/>
      <c r="O46" s="126"/>
    </row>
    <row r="47" spans="1:15" ht="15">
      <c r="A47" s="114"/>
      <c r="B47" s="107" t="s">
        <v>198</v>
      </c>
      <c r="C47" s="99"/>
      <c r="D47" s="99"/>
      <c r="E47" s="99"/>
      <c r="F47" s="99"/>
      <c r="G47" s="169" t="s">
        <v>183</v>
      </c>
      <c r="H47" s="99"/>
      <c r="I47" s="99"/>
      <c r="J47" s="99"/>
      <c r="K47" s="99"/>
      <c r="L47" s="99"/>
      <c r="M47" s="99"/>
      <c r="N47" s="99"/>
      <c r="O47" s="126"/>
    </row>
    <row r="48" spans="1:15" ht="15">
      <c r="A48" s="114"/>
      <c r="B48" s="107" t="str">
        <f>+IF($G$47="Y","Please provide additional details on the main reasons for 'NR' [e.g. lack of behavioural module data, start-up company, etc.]","")</f>
        <v>Please provide additional details on the main reasons for 'NR' [e.g. lack of behavioural module data, start-up company, etc.]</v>
      </c>
      <c r="C48" s="99"/>
      <c r="D48" s="99"/>
      <c r="E48" s="99"/>
      <c r="F48" s="99"/>
      <c r="G48" s="99"/>
      <c r="H48" s="99"/>
      <c r="I48" s="99"/>
      <c r="J48" s="99"/>
      <c r="K48" s="99"/>
      <c r="L48" s="99"/>
      <c r="M48" s="99"/>
      <c r="N48" s="99"/>
      <c r="O48" s="126"/>
    </row>
    <row r="49" spans="1:15" ht="15">
      <c r="A49" s="114"/>
      <c r="B49" s="280"/>
      <c r="C49" s="280"/>
      <c r="D49" s="280"/>
      <c r="E49" s="280"/>
      <c r="F49" s="280"/>
      <c r="G49" s="280"/>
      <c r="H49" s="280"/>
      <c r="I49" s="280"/>
      <c r="J49" s="99"/>
      <c r="K49" s="99"/>
      <c r="L49" s="99"/>
      <c r="M49" s="99"/>
      <c r="N49" s="99"/>
      <c r="O49" s="126"/>
    </row>
    <row r="50" spans="1:15" ht="15">
      <c r="A50" s="114"/>
      <c r="B50" s="280"/>
      <c r="C50" s="280"/>
      <c r="D50" s="280"/>
      <c r="E50" s="280"/>
      <c r="F50" s="280"/>
      <c r="G50" s="280"/>
      <c r="H50" s="280"/>
      <c r="I50" s="280"/>
      <c r="J50" s="99"/>
      <c r="K50" s="99"/>
      <c r="L50" s="99"/>
      <c r="M50" s="99"/>
      <c r="N50" s="99"/>
      <c r="O50" s="126"/>
    </row>
    <row r="51" spans="1:15" ht="15">
      <c r="A51" s="114"/>
      <c r="B51" s="99"/>
      <c r="C51" s="99"/>
      <c r="D51" s="99"/>
      <c r="E51" s="99"/>
      <c r="F51" s="108"/>
      <c r="G51" s="99"/>
      <c r="H51" s="99"/>
      <c r="I51" s="99"/>
      <c r="J51" s="99"/>
      <c r="K51" s="99"/>
      <c r="L51" s="99"/>
      <c r="M51" s="99"/>
      <c r="N51" s="99"/>
      <c r="O51" s="126"/>
    </row>
    <row r="52" spans="1:15" ht="15">
      <c r="A52" s="114"/>
      <c r="B52" s="82" t="s">
        <v>185</v>
      </c>
      <c r="C52" s="99"/>
      <c r="D52" s="99"/>
      <c r="E52" s="99"/>
      <c r="F52" s="108"/>
      <c r="G52" s="166"/>
      <c r="H52" s="99"/>
      <c r="I52" s="99"/>
      <c r="J52" s="99"/>
      <c r="K52" s="99"/>
      <c r="L52" s="99"/>
      <c r="M52" s="99"/>
      <c r="N52" s="99"/>
      <c r="O52" s="126"/>
    </row>
    <row r="53" spans="1:15" ht="15">
      <c r="A53" s="114"/>
      <c r="B53" s="183" t="s">
        <v>107</v>
      </c>
      <c r="C53" s="99"/>
      <c r="D53" s="99"/>
      <c r="E53" s="99"/>
      <c r="F53" s="108" t="b">
        <v>0</v>
      </c>
      <c r="G53" s="166"/>
      <c r="H53" s="166"/>
      <c r="I53" s="166"/>
      <c r="J53" s="166"/>
      <c r="K53" s="166"/>
      <c r="L53" s="166"/>
      <c r="M53" s="166"/>
      <c r="N53" s="99"/>
      <c r="O53" s="126"/>
    </row>
    <row r="54" spans="1:15" ht="15">
      <c r="A54" s="114"/>
      <c r="B54" s="183" t="s">
        <v>108</v>
      </c>
      <c r="C54" s="99"/>
      <c r="D54" s="99"/>
      <c r="E54" s="99"/>
      <c r="F54" s="108" t="b">
        <v>0</v>
      </c>
      <c r="G54" s="166"/>
      <c r="H54" s="166"/>
      <c r="I54" s="166"/>
      <c r="J54" s="166"/>
      <c r="K54" s="166"/>
      <c r="L54" s="166"/>
      <c r="M54" s="166"/>
      <c r="N54" s="99"/>
      <c r="O54" s="126"/>
    </row>
    <row r="55" spans="1:15" ht="15">
      <c r="A55" s="114"/>
      <c r="B55" s="183" t="s">
        <v>109</v>
      </c>
      <c r="C55" s="99"/>
      <c r="D55" s="99"/>
      <c r="E55" s="99"/>
      <c r="F55" s="108" t="b">
        <v>0</v>
      </c>
      <c r="G55" s="166"/>
      <c r="H55" s="166"/>
      <c r="I55" s="166"/>
      <c r="J55" s="166"/>
      <c r="K55" s="166"/>
      <c r="L55" s="166"/>
      <c r="M55" s="166"/>
      <c r="N55" s="99"/>
      <c r="O55" s="126"/>
    </row>
    <row r="56" spans="1:15" ht="15">
      <c r="A56" s="114"/>
      <c r="B56" s="183" t="s">
        <v>110</v>
      </c>
      <c r="C56" s="99"/>
      <c r="D56" s="99"/>
      <c r="E56" s="99"/>
      <c r="F56" s="108" t="b">
        <v>0</v>
      </c>
      <c r="G56" s="166"/>
      <c r="H56" s="166"/>
      <c r="I56" s="166"/>
      <c r="J56" s="166"/>
      <c r="K56" s="166"/>
      <c r="L56" s="166"/>
      <c r="M56" s="166"/>
      <c r="N56" s="99"/>
      <c r="O56" s="126"/>
    </row>
    <row r="57" spans="1:15" ht="15">
      <c r="A57" s="114"/>
      <c r="B57" s="99"/>
      <c r="C57" s="99"/>
      <c r="D57" s="99"/>
      <c r="E57" s="99"/>
      <c r="F57" s="99"/>
      <c r="G57" s="99"/>
      <c r="H57" s="99"/>
      <c r="I57" s="99"/>
      <c r="J57" s="99"/>
      <c r="K57" s="99"/>
      <c r="L57" s="99"/>
      <c r="M57" s="99"/>
      <c r="N57" s="99"/>
      <c r="O57" s="126"/>
    </row>
    <row r="58" spans="1:15" ht="15">
      <c r="A58" s="114"/>
      <c r="B58" s="82" t="s">
        <v>186</v>
      </c>
      <c r="C58" s="99"/>
      <c r="D58" s="99"/>
      <c r="E58" s="99"/>
      <c r="F58" s="99"/>
      <c r="G58" s="99"/>
      <c r="H58" s="99"/>
      <c r="I58" s="99"/>
      <c r="J58" s="99"/>
      <c r="K58" s="99"/>
      <c r="L58" s="99"/>
      <c r="M58" s="99"/>
      <c r="N58" s="99"/>
      <c r="O58" s="126"/>
    </row>
    <row r="59" spans="1:15" ht="15">
      <c r="A59" s="114"/>
      <c r="B59" s="70" t="s">
        <v>117</v>
      </c>
      <c r="C59" s="99"/>
      <c r="D59" s="99"/>
      <c r="E59" s="108" t="b">
        <v>0</v>
      </c>
      <c r="F59" s="92" t="str">
        <f>+IF(E59,"Please speficy filter:","")</f>
        <v/>
      </c>
      <c r="G59" s="280"/>
      <c r="H59" s="280"/>
      <c r="I59" s="280"/>
      <c r="J59" s="99"/>
      <c r="K59" s="99"/>
      <c r="L59" s="99"/>
      <c r="M59" s="99"/>
      <c r="N59" s="99"/>
      <c r="O59" s="126"/>
    </row>
    <row r="60" spans="1:15" ht="15">
      <c r="A60" s="114"/>
      <c r="B60" s="70" t="s">
        <v>118</v>
      </c>
      <c r="C60" s="99"/>
      <c r="D60" s="99"/>
      <c r="E60" s="108" t="b">
        <v>0</v>
      </c>
      <c r="F60" s="92" t="str">
        <f>+IF(E60,"Please speficy filter:","")</f>
        <v/>
      </c>
      <c r="G60" s="280"/>
      <c r="H60" s="280"/>
      <c r="I60" s="280"/>
      <c r="J60" s="99"/>
      <c r="K60" s="99"/>
      <c r="L60" s="99"/>
      <c r="M60" s="99"/>
      <c r="N60" s="99"/>
      <c r="O60" s="126"/>
    </row>
    <row r="61" spans="1:15" ht="15">
      <c r="A61" s="114"/>
      <c r="B61" s="70" t="s">
        <v>119</v>
      </c>
      <c r="C61" s="99"/>
      <c r="D61" s="99"/>
      <c r="E61" s="108" t="b">
        <v>0</v>
      </c>
      <c r="F61" s="92" t="str">
        <f>+IF(E61,"Please speficy filter:","")</f>
        <v/>
      </c>
      <c r="G61" s="280"/>
      <c r="H61" s="280"/>
      <c r="I61" s="280"/>
      <c r="J61" s="99"/>
      <c r="K61" s="99"/>
      <c r="L61" s="99"/>
      <c r="M61" s="99"/>
      <c r="N61" s="99"/>
      <c r="O61" s="126"/>
    </row>
    <row r="62" spans="1:15" ht="15">
      <c r="A62" s="114"/>
      <c r="B62" s="70" t="s">
        <v>116</v>
      </c>
      <c r="C62" s="99"/>
      <c r="D62" s="99"/>
      <c r="E62" s="108" t="b">
        <v>0</v>
      </c>
      <c r="F62" s="92" t="str">
        <f>+IF(E62,"Please speficy filter:","")</f>
        <v/>
      </c>
      <c r="G62" s="280"/>
      <c r="H62" s="280"/>
      <c r="I62" s="280"/>
      <c r="J62" s="99"/>
      <c r="K62" s="99"/>
      <c r="L62" s="99"/>
      <c r="M62" s="99"/>
      <c r="N62" s="99"/>
      <c r="O62" s="126"/>
    </row>
    <row r="63" spans="1:15" ht="15">
      <c r="A63" s="114"/>
      <c r="B63" s="99"/>
      <c r="C63" s="99"/>
      <c r="D63" s="99"/>
      <c r="E63" s="99"/>
      <c r="F63" s="99"/>
      <c r="G63" s="99"/>
      <c r="H63" s="99"/>
      <c r="I63" s="99"/>
      <c r="J63" s="99"/>
      <c r="K63" s="99"/>
      <c r="L63" s="99"/>
      <c r="M63" s="99"/>
      <c r="N63" s="99"/>
      <c r="O63" s="126"/>
    </row>
    <row r="64" spans="1:15" ht="15" customHeight="1">
      <c r="A64" s="114"/>
      <c r="B64" s="104" t="s">
        <v>187</v>
      </c>
      <c r="C64" s="99"/>
      <c r="D64" s="99"/>
      <c r="E64" s="99"/>
      <c r="F64" s="99"/>
      <c r="G64" s="169" t="s">
        <v>38</v>
      </c>
      <c r="H64" s="99"/>
      <c r="I64" s="99"/>
      <c r="J64" s="99"/>
      <c r="K64" s="99"/>
      <c r="L64" s="99"/>
      <c r="M64" s="99"/>
      <c r="N64" s="99"/>
      <c r="O64" s="126"/>
    </row>
    <row r="65" spans="1:15" ht="15.75" thickBot="1">
      <c r="A65" s="115"/>
      <c r="B65" s="127"/>
      <c r="C65" s="127"/>
      <c r="D65" s="127"/>
      <c r="E65" s="127"/>
      <c r="F65" s="127"/>
      <c r="G65" s="127"/>
      <c r="H65" s="127"/>
      <c r="I65" s="127"/>
      <c r="J65" s="127"/>
      <c r="K65" s="127"/>
      <c r="L65" s="127"/>
      <c r="M65" s="127"/>
      <c r="N65" s="127"/>
      <c r="O65" s="128"/>
    </row>
    <row r="66" ht="15"/>
    <row r="67" spans="1:15" s="7" customFormat="1" ht="15">
      <c r="A67" s="151" t="s">
        <v>65</v>
      </c>
      <c r="B67" s="152"/>
      <c r="C67" s="153"/>
      <c r="D67" s="153"/>
      <c r="E67" s="153"/>
      <c r="F67" s="153"/>
      <c r="G67" s="153"/>
      <c r="H67" s="153"/>
      <c r="I67" s="153"/>
      <c r="J67" s="153"/>
      <c r="K67" s="153"/>
      <c r="L67" s="153"/>
      <c r="M67" s="153"/>
      <c r="N67" s="153"/>
      <c r="O67" s="154"/>
    </row>
    <row r="68" ht="15.75" thickBot="1"/>
    <row r="69" spans="1:15" ht="15">
      <c r="A69" s="129"/>
      <c r="B69" s="130" t="s">
        <v>185</v>
      </c>
      <c r="C69" s="131"/>
      <c r="D69" s="131"/>
      <c r="E69" s="131"/>
      <c r="F69" s="131"/>
      <c r="G69" s="130" t="s">
        <v>186</v>
      </c>
      <c r="H69" s="132"/>
      <c r="I69" s="131"/>
      <c r="J69" s="133"/>
      <c r="K69" s="131"/>
      <c r="L69" s="131"/>
      <c r="M69" s="131"/>
      <c r="N69" s="131"/>
      <c r="O69" s="211"/>
    </row>
    <row r="70" spans="1:15" ht="15">
      <c r="A70" s="134"/>
      <c r="B70" s="70" t="s">
        <v>107</v>
      </c>
      <c r="C70" s="70"/>
      <c r="D70" s="70"/>
      <c r="E70" s="70"/>
      <c r="F70" s="94" t="b">
        <v>0</v>
      </c>
      <c r="G70" s="70" t="s">
        <v>117</v>
      </c>
      <c r="H70" s="99"/>
      <c r="I70" s="70"/>
      <c r="J70" s="94" t="b">
        <v>0</v>
      </c>
      <c r="K70" s="92" t="str">
        <f>+IF(J70,"Please speficy filter:","")</f>
        <v/>
      </c>
      <c r="L70" s="92"/>
      <c r="M70" s="92"/>
      <c r="N70" s="92"/>
      <c r="O70" s="212"/>
    </row>
    <row r="71" spans="1:15" ht="15">
      <c r="A71" s="134"/>
      <c r="B71" s="70" t="s">
        <v>108</v>
      </c>
      <c r="C71" s="70"/>
      <c r="D71" s="70"/>
      <c r="E71" s="70"/>
      <c r="F71" s="94" t="b">
        <v>0</v>
      </c>
      <c r="G71" s="70" t="s">
        <v>118</v>
      </c>
      <c r="H71" s="99"/>
      <c r="I71" s="70"/>
      <c r="J71" s="94" t="b">
        <v>0</v>
      </c>
      <c r="K71" s="70" t="str">
        <f>+IF(J71,"Please speficy filter:","")</f>
        <v/>
      </c>
      <c r="L71" s="70"/>
      <c r="M71" s="70"/>
      <c r="N71" s="70"/>
      <c r="O71" s="213"/>
    </row>
    <row r="72" spans="1:15" ht="15">
      <c r="A72" s="134"/>
      <c r="B72" s="70" t="s">
        <v>109</v>
      </c>
      <c r="C72" s="70"/>
      <c r="D72" s="70"/>
      <c r="E72" s="70"/>
      <c r="F72" s="94" t="b">
        <v>0</v>
      </c>
      <c r="G72" s="70" t="s">
        <v>119</v>
      </c>
      <c r="H72" s="99"/>
      <c r="I72" s="70"/>
      <c r="J72" s="94" t="b">
        <v>0</v>
      </c>
      <c r="K72" s="70" t="str">
        <f>+IF(J72,"Please speficy filter:","")</f>
        <v/>
      </c>
      <c r="L72" s="70"/>
      <c r="M72" s="70"/>
      <c r="N72" s="70"/>
      <c r="O72" s="213"/>
    </row>
    <row r="73" spans="1:15" ht="15">
      <c r="A73" s="134"/>
      <c r="B73" s="70" t="s">
        <v>110</v>
      </c>
      <c r="C73" s="70"/>
      <c r="D73" s="70"/>
      <c r="E73" s="70"/>
      <c r="F73" s="94" t="b">
        <v>0</v>
      </c>
      <c r="G73" s="70" t="s">
        <v>116</v>
      </c>
      <c r="H73" s="99"/>
      <c r="I73" s="70"/>
      <c r="J73" s="94" t="b">
        <v>0</v>
      </c>
      <c r="K73" s="70" t="str">
        <f>+IF(J73,"Please speficy filter:","")</f>
        <v/>
      </c>
      <c r="L73" s="70"/>
      <c r="M73" s="70"/>
      <c r="N73" s="70"/>
      <c r="O73" s="213"/>
    </row>
    <row r="74" spans="1:15" ht="15">
      <c r="A74" s="134"/>
      <c r="B74" s="70"/>
      <c r="C74" s="70"/>
      <c r="D74" s="70"/>
      <c r="E74" s="70"/>
      <c r="F74" s="70"/>
      <c r="G74" s="70"/>
      <c r="H74" s="70"/>
      <c r="I74" s="70"/>
      <c r="J74" s="71"/>
      <c r="K74" s="70"/>
      <c r="L74" s="70"/>
      <c r="M74" s="70"/>
      <c r="N74" s="70"/>
      <c r="O74" s="213"/>
    </row>
    <row r="75" spans="1:15" ht="15">
      <c r="A75" s="134"/>
      <c r="B75" s="70" t="s">
        <v>286</v>
      </c>
      <c r="C75" s="70"/>
      <c r="D75" s="70"/>
      <c r="E75" s="70"/>
      <c r="F75" s="94" t="b">
        <v>1</v>
      </c>
      <c r="G75" s="70" t="str">
        <f>+IF(F75,"Please indicate best estimate for lifetime PD and Recovery Rate of the portfolio to be included","")</f>
        <v>Please indicate best estimate for lifetime PD and Recovery Rate of the portfolio to be included</v>
      </c>
      <c r="H75" s="70"/>
      <c r="I75" s="70"/>
      <c r="J75" s="71"/>
      <c r="K75" s="70"/>
      <c r="L75" s="70"/>
      <c r="M75" s="70"/>
      <c r="N75" s="70"/>
      <c r="O75" s="213"/>
    </row>
    <row r="76" spans="1:15" ht="15">
      <c r="A76" s="134"/>
      <c r="B76" s="70"/>
      <c r="C76" s="70"/>
      <c r="D76" s="70"/>
      <c r="E76" s="70"/>
      <c r="F76" s="70"/>
      <c r="G76" s="83" t="str">
        <f>+IF(F75,"PD","")</f>
        <v>PD</v>
      </c>
      <c r="H76" s="71"/>
      <c r="I76" s="83" t="str">
        <f>+IF(F75,"RR","")</f>
        <v>RR</v>
      </c>
      <c r="J76" s="71"/>
      <c r="K76" s="70"/>
      <c r="L76" s="70"/>
      <c r="M76" s="70"/>
      <c r="N76" s="70"/>
      <c r="O76" s="213"/>
    </row>
    <row r="77" spans="1:15" ht="15">
      <c r="A77" s="134"/>
      <c r="B77" s="82" t="s">
        <v>114</v>
      </c>
      <c r="C77" s="70"/>
      <c r="D77" s="70"/>
      <c r="E77" s="70"/>
      <c r="F77" s="70"/>
      <c r="G77" s="70"/>
      <c r="H77" s="70"/>
      <c r="I77" s="70"/>
      <c r="J77" s="71"/>
      <c r="K77" s="70"/>
      <c r="L77" s="70"/>
      <c r="M77" s="70"/>
      <c r="N77" s="70"/>
      <c r="O77" s="213"/>
    </row>
    <row r="78" spans="1:15" ht="15" customHeight="1">
      <c r="A78" s="134"/>
      <c r="B78" s="70" t="s">
        <v>111</v>
      </c>
      <c r="C78" s="70"/>
      <c r="D78" s="276"/>
      <c r="E78" s="277"/>
      <c r="F78" s="278"/>
      <c r="G78" s="70"/>
      <c r="H78" s="70"/>
      <c r="I78" s="70"/>
      <c r="J78" s="71"/>
      <c r="K78" s="70"/>
      <c r="L78" s="70"/>
      <c r="M78" s="70"/>
      <c r="N78" s="70"/>
      <c r="O78" s="213"/>
    </row>
    <row r="79" spans="1:15" ht="15" customHeight="1">
      <c r="A79" s="134"/>
      <c r="B79" s="70" t="s">
        <v>113</v>
      </c>
      <c r="C79" s="70"/>
      <c r="D79" s="276"/>
      <c r="E79" s="277"/>
      <c r="F79" s="278"/>
      <c r="G79" s="70"/>
      <c r="H79" s="70"/>
      <c r="I79" s="70"/>
      <c r="J79" s="70"/>
      <c r="K79" s="70"/>
      <c r="L79" s="70"/>
      <c r="M79" s="70"/>
      <c r="N79" s="70"/>
      <c r="O79" s="213"/>
    </row>
    <row r="80" spans="1:15" ht="15" customHeight="1">
      <c r="A80" s="134"/>
      <c r="B80" s="70" t="s">
        <v>112</v>
      </c>
      <c r="C80" s="70"/>
      <c r="D80" s="276"/>
      <c r="E80" s="277"/>
      <c r="F80" s="278"/>
      <c r="G80" s="70"/>
      <c r="H80" s="70"/>
      <c r="I80" s="70"/>
      <c r="J80" s="70"/>
      <c r="K80" s="70"/>
      <c r="L80" s="70"/>
      <c r="M80" s="70"/>
      <c r="N80" s="70"/>
      <c r="O80" s="213"/>
    </row>
    <row r="81" spans="1:15" ht="15.75" thickBot="1">
      <c r="A81" s="135"/>
      <c r="B81" s="136"/>
      <c r="C81" s="136"/>
      <c r="D81" s="136"/>
      <c r="E81" s="136"/>
      <c r="F81" s="136"/>
      <c r="G81" s="136"/>
      <c r="H81" s="136"/>
      <c r="I81" s="136"/>
      <c r="J81" s="136"/>
      <c r="K81" s="136"/>
      <c r="L81" s="136"/>
      <c r="M81" s="136"/>
      <c r="N81" s="136"/>
      <c r="O81" s="214"/>
    </row>
    <row r="82" ht="15"/>
    <row r="83" spans="1:15" s="7" customFormat="1" ht="15">
      <c r="A83" s="151" t="s">
        <v>66</v>
      </c>
      <c r="B83" s="152"/>
      <c r="C83" s="153"/>
      <c r="D83" s="153"/>
      <c r="E83" s="153"/>
      <c r="F83" s="153"/>
      <c r="G83" s="153"/>
      <c r="H83" s="153"/>
      <c r="I83" s="153"/>
      <c r="J83" s="153"/>
      <c r="K83" s="153"/>
      <c r="L83" s="153"/>
      <c r="M83" s="153"/>
      <c r="N83" s="153"/>
      <c r="O83" s="154"/>
    </row>
    <row r="84" ht="15.75" thickBot="1"/>
    <row r="85" spans="1:15" ht="15">
      <c r="A85" s="129"/>
      <c r="B85" s="130"/>
      <c r="C85" s="131"/>
      <c r="D85" s="131"/>
      <c r="E85" s="131"/>
      <c r="F85" s="131"/>
      <c r="G85" s="131"/>
      <c r="H85" s="131"/>
      <c r="I85" s="131"/>
      <c r="J85" s="131"/>
      <c r="K85" s="131"/>
      <c r="L85" s="131"/>
      <c r="M85" s="131"/>
      <c r="N85" s="131"/>
      <c r="O85" s="211"/>
    </row>
    <row r="86" spans="1:15" ht="15">
      <c r="A86" s="134"/>
      <c r="B86" s="70" t="s">
        <v>134</v>
      </c>
      <c r="C86" s="74"/>
      <c r="D86" s="74"/>
      <c r="E86" s="74"/>
      <c r="F86" s="94" t="b">
        <v>0</v>
      </c>
      <c r="G86" s="166"/>
      <c r="H86" s="92" t="str">
        <f>+IF(F86,"Provide Split by Secured and Unsecured:","")</f>
        <v/>
      </c>
      <c r="I86" s="70"/>
      <c r="J86" s="70"/>
      <c r="K86" s="166"/>
      <c r="L86" s="83" t="s">
        <v>193</v>
      </c>
      <c r="M86" s="167"/>
      <c r="N86" s="70"/>
      <c r="O86" s="213"/>
    </row>
    <row r="87" spans="1:15" ht="15">
      <c r="A87" s="134"/>
      <c r="B87" s="74"/>
      <c r="C87" s="74"/>
      <c r="D87" s="74"/>
      <c r="E87" s="74"/>
      <c r="F87" s="74"/>
      <c r="G87" s="70"/>
      <c r="H87" s="70"/>
      <c r="I87" s="70"/>
      <c r="J87" s="70"/>
      <c r="K87" s="166"/>
      <c r="L87" s="83" t="s">
        <v>194</v>
      </c>
      <c r="M87" s="167"/>
      <c r="N87" s="70"/>
      <c r="O87" s="213"/>
    </row>
    <row r="88" spans="1:15" ht="15">
      <c r="A88" s="134"/>
      <c r="B88" s="70" t="s">
        <v>123</v>
      </c>
      <c r="C88" s="70"/>
      <c r="D88" s="70"/>
      <c r="E88" s="70"/>
      <c r="F88" s="94" t="b">
        <v>1</v>
      </c>
      <c r="G88" s="94"/>
      <c r="H88" s="70"/>
      <c r="I88" s="70"/>
      <c r="J88" s="70"/>
      <c r="K88" s="70"/>
      <c r="L88" s="70"/>
      <c r="M88" s="70"/>
      <c r="N88" s="70"/>
      <c r="O88" s="213"/>
    </row>
    <row r="89" spans="1:15" ht="15">
      <c r="A89" s="134"/>
      <c r="B89" s="70" t="s">
        <v>124</v>
      </c>
      <c r="C89" s="70"/>
      <c r="D89" s="70"/>
      <c r="E89" s="70"/>
      <c r="F89" s="94" t="b">
        <v>1</v>
      </c>
      <c r="G89" s="94"/>
      <c r="H89" s="70"/>
      <c r="I89" s="70"/>
      <c r="J89" s="70"/>
      <c r="K89" s="70"/>
      <c r="L89" s="70"/>
      <c r="M89" s="70"/>
      <c r="N89" s="70"/>
      <c r="O89" s="213"/>
    </row>
    <row r="90" spans="1:15" ht="15">
      <c r="A90" s="134"/>
      <c r="B90" s="70" t="s">
        <v>109</v>
      </c>
      <c r="C90" s="70"/>
      <c r="D90" s="70"/>
      <c r="E90" s="70"/>
      <c r="F90" s="94" t="b">
        <v>1</v>
      </c>
      <c r="G90" s="100" t="str">
        <f>+IF(F90,"1. Reported as one-off recovery / 2. Reported as spread over the repayment period","")</f>
        <v>1. Reported as one-off recovery / 2. Reported as spread over the repayment period</v>
      </c>
      <c r="H90" s="70" t="str">
        <f>+IF(F90,"Restructured loans included in the Aggregate def. amount?","")</f>
        <v>Restructured loans included in the Aggregate def. amount?</v>
      </c>
      <c r="I90" s="70"/>
      <c r="J90" s="70"/>
      <c r="K90" s="70"/>
      <c r="L90" s="70"/>
      <c r="M90" s="101"/>
      <c r="N90" s="70"/>
      <c r="O90" s="213"/>
    </row>
    <row r="91" spans="1:15" ht="15">
      <c r="A91" s="134"/>
      <c r="B91" s="70" t="s">
        <v>126</v>
      </c>
      <c r="C91" s="74"/>
      <c r="D91" s="74"/>
      <c r="E91" s="74"/>
      <c r="F91" s="93" t="b">
        <v>0</v>
      </c>
      <c r="G91" s="100" t="str">
        <f>+IF(F91,"1. Reported as one-off recovery / 2. Reported as spread over the repayment period","")</f>
        <v/>
      </c>
      <c r="H91" s="70" t="str">
        <f>+IF(F91,"Are the cured loans considered as fully recovered?","")</f>
        <v/>
      </c>
      <c r="I91" s="70"/>
      <c r="J91" s="70"/>
      <c r="K91" s="70"/>
      <c r="L91" s="70"/>
      <c r="M91" s="101"/>
      <c r="N91" s="70"/>
      <c r="O91" s="213"/>
    </row>
    <row r="92" spans="1:15" ht="15">
      <c r="A92" s="134"/>
      <c r="B92" s="70" t="s">
        <v>180</v>
      </c>
      <c r="C92" s="70"/>
      <c r="D92" s="70"/>
      <c r="E92" s="70"/>
      <c r="F92" s="94" t="b">
        <v>0</v>
      </c>
      <c r="G92" s="94" t="str">
        <f>+IF(F92,"Details:","")</f>
        <v/>
      </c>
      <c r="H92" s="70" t="str">
        <f>+IF(F92,"Please specify:","")</f>
        <v/>
      </c>
      <c r="I92" s="70"/>
      <c r="J92" s="71"/>
      <c r="K92" s="70"/>
      <c r="L92" s="70"/>
      <c r="M92" s="70"/>
      <c r="N92" s="70"/>
      <c r="O92" s="213"/>
    </row>
    <row r="93" spans="1:15" ht="15">
      <c r="A93" s="134"/>
      <c r="B93" s="74"/>
      <c r="C93" s="74"/>
      <c r="D93" s="74"/>
      <c r="E93" s="74"/>
      <c r="F93" s="93"/>
      <c r="G93" s="94"/>
      <c r="H93" s="70"/>
      <c r="I93" s="70"/>
      <c r="J93" s="71"/>
      <c r="K93" s="70"/>
      <c r="L93" s="70"/>
      <c r="M93" s="70"/>
      <c r="N93" s="70"/>
      <c r="O93" s="213"/>
    </row>
    <row r="94" spans="1:15" ht="15">
      <c r="A94" s="134"/>
      <c r="B94" s="82" t="s">
        <v>115</v>
      </c>
      <c r="C94" s="70"/>
      <c r="D94" s="71"/>
      <c r="E94" s="70"/>
      <c r="F94" s="94"/>
      <c r="G94" s="94"/>
      <c r="H94" s="70"/>
      <c r="I94" s="70"/>
      <c r="J94" s="71"/>
      <c r="K94" s="70"/>
      <c r="L94" s="70"/>
      <c r="M94" s="70"/>
      <c r="N94" s="70"/>
      <c r="O94" s="213"/>
    </row>
    <row r="95" spans="1:15" ht="15">
      <c r="A95" s="134"/>
      <c r="B95" s="70" t="s">
        <v>117</v>
      </c>
      <c r="C95" s="70"/>
      <c r="D95" s="71" t="b">
        <v>0</v>
      </c>
      <c r="E95" s="74"/>
      <c r="F95" s="94" t="b">
        <v>1</v>
      </c>
      <c r="G95" s="100" t="str">
        <f>+IF(D95,"Please speficy filter:","")</f>
        <v/>
      </c>
      <c r="H95" s="102" t="str">
        <f>+IF(F95,"Please specify filter:","")</f>
        <v>Please specify filter:</v>
      </c>
      <c r="I95" s="103"/>
      <c r="J95" s="279"/>
      <c r="K95" s="279"/>
      <c r="L95" s="279"/>
      <c r="M95" s="279"/>
      <c r="N95" s="103"/>
      <c r="O95" s="215"/>
    </row>
    <row r="96" spans="1:15" ht="15">
      <c r="A96" s="134"/>
      <c r="B96" s="70" t="s">
        <v>118</v>
      </c>
      <c r="C96" s="70"/>
      <c r="D96" s="71" t="b">
        <v>0</v>
      </c>
      <c r="E96" s="74"/>
      <c r="F96" s="94" t="b">
        <v>1</v>
      </c>
      <c r="G96" s="100" t="str">
        <f>+IF(D96,"Please speficy filter:","")</f>
        <v/>
      </c>
      <c r="H96" s="102" t="str">
        <f>+IF(F96,"Please specify filter:","")</f>
        <v>Please specify filter:</v>
      </c>
      <c r="I96" s="103"/>
      <c r="J96" s="279"/>
      <c r="K96" s="279"/>
      <c r="L96" s="279"/>
      <c r="M96" s="279"/>
      <c r="N96" s="103"/>
      <c r="O96" s="215"/>
    </row>
    <row r="97" spans="1:15" ht="15">
      <c r="A97" s="134"/>
      <c r="B97" s="70" t="s">
        <v>125</v>
      </c>
      <c r="C97" s="70"/>
      <c r="D97" s="71" t="b">
        <v>0</v>
      </c>
      <c r="E97" s="74"/>
      <c r="F97" s="94" t="b">
        <v>1</v>
      </c>
      <c r="G97" s="100" t="str">
        <f>+IF(D97,"Please speficy filter:","")</f>
        <v/>
      </c>
      <c r="H97" s="102" t="str">
        <f>+IF(F97,"Please specify filter:","")</f>
        <v>Please specify filter:</v>
      </c>
      <c r="I97" s="103"/>
      <c r="J97" s="279"/>
      <c r="K97" s="279"/>
      <c r="L97" s="279"/>
      <c r="M97" s="279"/>
      <c r="N97" s="103"/>
      <c r="O97" s="215"/>
    </row>
    <row r="98" spans="1:15" ht="15">
      <c r="A98" s="134"/>
      <c r="B98" s="70" t="s">
        <v>116</v>
      </c>
      <c r="C98" s="70"/>
      <c r="D98" s="71" t="b">
        <v>0</v>
      </c>
      <c r="E98" s="74"/>
      <c r="F98" s="94" t="b">
        <v>0</v>
      </c>
      <c r="G98" s="100" t="str">
        <f>+IF(D98,"Please speficy filter:","")</f>
        <v/>
      </c>
      <c r="H98" s="102" t="str">
        <f>+IF(F98,"Please specify filter:","")</f>
        <v/>
      </c>
      <c r="I98" s="103"/>
      <c r="J98" s="279"/>
      <c r="K98" s="279"/>
      <c r="L98" s="279"/>
      <c r="M98" s="279"/>
      <c r="N98" s="103"/>
      <c r="O98" s="215"/>
    </row>
    <row r="99" spans="1:15" ht="15">
      <c r="A99" s="134"/>
      <c r="B99" s="70"/>
      <c r="C99" s="70"/>
      <c r="D99" s="70"/>
      <c r="E99" s="70"/>
      <c r="F99" s="70"/>
      <c r="G99" s="70"/>
      <c r="H99" s="70"/>
      <c r="I99" s="70"/>
      <c r="J99" s="70"/>
      <c r="K99" s="70"/>
      <c r="L99" s="70"/>
      <c r="M99" s="70"/>
      <c r="N99" s="70"/>
      <c r="O99" s="213"/>
    </row>
    <row r="100" spans="1:15" ht="15">
      <c r="A100" s="134"/>
      <c r="B100" s="82" t="s">
        <v>114</v>
      </c>
      <c r="C100" s="70"/>
      <c r="D100" s="70"/>
      <c r="E100" s="70"/>
      <c r="F100" s="70"/>
      <c r="G100" s="70"/>
      <c r="H100" s="70"/>
      <c r="I100" s="70"/>
      <c r="J100" s="70"/>
      <c r="K100" s="70"/>
      <c r="L100" s="70"/>
      <c r="M100" s="70"/>
      <c r="N100" s="70"/>
      <c r="O100" s="213"/>
    </row>
    <row r="101" spans="1:15" ht="15" customHeight="1">
      <c r="A101" s="134"/>
      <c r="B101" s="70" t="s">
        <v>129</v>
      </c>
      <c r="C101" s="70"/>
      <c r="D101" s="276"/>
      <c r="E101" s="277"/>
      <c r="F101" s="278"/>
      <c r="G101" s="70"/>
      <c r="H101" s="70" t="s">
        <v>131</v>
      </c>
      <c r="I101" s="70"/>
      <c r="J101" s="276"/>
      <c r="K101" s="277"/>
      <c r="L101" s="277"/>
      <c r="M101" s="278"/>
      <c r="N101" s="70"/>
      <c r="O101" s="213"/>
    </row>
    <row r="102" spans="1:15" ht="15" customHeight="1">
      <c r="A102" s="134"/>
      <c r="B102" s="70" t="s">
        <v>130</v>
      </c>
      <c r="C102" s="70"/>
      <c r="D102" s="276"/>
      <c r="E102" s="277"/>
      <c r="F102" s="278"/>
      <c r="G102" s="70"/>
      <c r="H102" s="70"/>
      <c r="I102" s="70"/>
      <c r="J102" s="70"/>
      <c r="K102" s="70"/>
      <c r="L102" s="70"/>
      <c r="M102" s="70"/>
      <c r="N102" s="70"/>
      <c r="O102" s="213"/>
    </row>
    <row r="103" spans="1:15" ht="15.75" thickBot="1">
      <c r="A103" s="135"/>
      <c r="B103" s="137"/>
      <c r="C103" s="137"/>
      <c r="D103" s="137"/>
      <c r="E103" s="137"/>
      <c r="F103" s="137"/>
      <c r="G103" s="137"/>
      <c r="H103" s="137"/>
      <c r="I103" s="137"/>
      <c r="J103" s="137"/>
      <c r="K103" s="137"/>
      <c r="L103" s="137"/>
      <c r="M103" s="137"/>
      <c r="N103" s="137"/>
      <c r="O103" s="128"/>
    </row>
    <row r="104" ht="15"/>
    <row r="105" ht="15"/>
    <row r="106" ht="15"/>
    <row r="107" ht="15"/>
    <row r="108" ht="15"/>
    <row r="109" ht="15"/>
    <row r="110" ht="15"/>
    <row r="111" ht="15"/>
    <row r="112" ht="15"/>
    <row r="113" ht="15"/>
    <row r="114" ht="15"/>
    <row r="115" ht="15"/>
    <row r="116" ht="15"/>
  </sheetData>
  <mergeCells count="25">
    <mergeCell ref="B49:I50"/>
    <mergeCell ref="D78:F78"/>
    <mergeCell ref="D79:F79"/>
    <mergeCell ref="D80:F80"/>
    <mergeCell ref="D101:F101"/>
    <mergeCell ref="G59:I59"/>
    <mergeCell ref="G60:I60"/>
    <mergeCell ref="G61:I61"/>
    <mergeCell ref="G62:I62"/>
    <mergeCell ref="D102:F102"/>
    <mergeCell ref="J95:M95"/>
    <mergeCell ref="J96:M96"/>
    <mergeCell ref="J97:M97"/>
    <mergeCell ref="J98:M98"/>
    <mergeCell ref="J101:M101"/>
    <mergeCell ref="M44:N44"/>
    <mergeCell ref="M45:N45"/>
    <mergeCell ref="B15:G15"/>
    <mergeCell ref="F44:G44"/>
    <mergeCell ref="F45:G45"/>
    <mergeCell ref="F18:G18"/>
    <mergeCell ref="F19:G19"/>
    <mergeCell ref="F20:G20"/>
    <mergeCell ref="F21:G21"/>
    <mergeCell ref="B37:I37"/>
  </mergeCells>
  <conditionalFormatting sqref="L86:L87">
    <cfRule type="expression" priority="27" dxfId="20">
      <formula>$F$86=FALSE()</formula>
    </cfRule>
  </conditionalFormatting>
  <conditionalFormatting sqref="M86:M87">
    <cfRule type="expression" priority="26" dxfId="19">
      <formula>$F$86=TRUE()</formula>
    </cfRule>
  </conditionalFormatting>
  <conditionalFormatting sqref="M91">
    <cfRule type="expression" priority="24" dxfId="0">
      <formula>$F$91=TRUE()</formula>
    </cfRule>
  </conditionalFormatting>
  <conditionalFormatting sqref="G40">
    <cfRule type="expression" priority="23" dxfId="1">
      <formula>$G$39="Y"</formula>
    </cfRule>
  </conditionalFormatting>
  <conditionalFormatting sqref="G41">
    <cfRule type="expression" priority="18" dxfId="1">
      <formula>$G$39="Y"</formula>
    </cfRule>
  </conditionalFormatting>
  <conditionalFormatting sqref="M90">
    <cfRule type="expression" priority="16" dxfId="0">
      <formula>$F$90=TRUE()</formula>
    </cfRule>
  </conditionalFormatting>
  <conditionalFormatting sqref="B15:G15">
    <cfRule type="expression" priority="30" dxfId="0">
      <formula>$G$13="N"</formula>
    </cfRule>
  </conditionalFormatting>
  <conditionalFormatting sqref="B37:I37">
    <cfRule type="expression" priority="31" dxfId="1">
      <formula>$G$35="N"</formula>
    </cfRule>
  </conditionalFormatting>
  <conditionalFormatting sqref="F44:G44">
    <cfRule type="expression" priority="32" dxfId="2">
      <formula>+AND($G$39="Y",$G$40&gt;=1)</formula>
    </cfRule>
  </conditionalFormatting>
  <conditionalFormatting sqref="F45:G45">
    <cfRule type="expression" priority="33" dxfId="1">
      <formula>+AND($G$39="Y",$G$40&gt;=2)</formula>
    </cfRule>
  </conditionalFormatting>
  <conditionalFormatting sqref="M44:N44">
    <cfRule type="expression" priority="34" dxfId="1">
      <formula>+AND($G$39="Y",$G$40&gt;=3)</formula>
    </cfRule>
  </conditionalFormatting>
  <conditionalFormatting sqref="M45:N45">
    <cfRule type="expression" priority="35" dxfId="1">
      <formula>+AND($G$39="Y",$G$40&gt;=4)</formula>
    </cfRule>
  </conditionalFormatting>
  <conditionalFormatting sqref="F18:G21">
    <cfRule type="expression" priority="9" dxfId="0">
      <formula>C18=TRUE()</formula>
    </cfRule>
  </conditionalFormatting>
  <conditionalFormatting sqref="J95:M98">
    <cfRule type="expression" priority="8" dxfId="0">
      <formula>F95=TRUE()</formula>
    </cfRule>
  </conditionalFormatting>
  <conditionalFormatting sqref="G59:I62">
    <cfRule type="expression" priority="7" dxfId="0">
      <formula>+E59=TRUE()</formula>
    </cfRule>
  </conditionalFormatting>
  <conditionalFormatting sqref="B49:I50">
    <cfRule type="expression" priority="6" dxfId="0">
      <formula>$G$47="Y"</formula>
    </cfRule>
  </conditionalFormatting>
  <conditionalFormatting sqref="L44">
    <cfRule type="expression" priority="4" dxfId="1">
      <formula>+AND($G$39="Y",$G$40&gt;=3)</formula>
    </cfRule>
  </conditionalFormatting>
  <conditionalFormatting sqref="L45">
    <cfRule type="expression" priority="5" dxfId="1">
      <formula>+AND($G$39="Y",$G$40&gt;=4)</formula>
    </cfRule>
  </conditionalFormatting>
  <conditionalFormatting sqref="E44">
    <cfRule type="expression" priority="2" dxfId="2">
      <formula>+AND($G$39="Y",$G$40&gt;=1)</formula>
    </cfRule>
  </conditionalFormatting>
  <conditionalFormatting sqref="E45">
    <cfRule type="expression" priority="3" dxfId="1">
      <formula>+AND($G$39="Y",$G$40&gt;=2)</formula>
    </cfRule>
  </conditionalFormatting>
  <conditionalFormatting sqref="J76 H76">
    <cfRule type="expression" priority="1" dxfId="0">
      <formula>+$F75=TRUE()</formula>
    </cfRule>
  </conditionalFormatting>
  <dataValidations count="6">
    <dataValidation type="list" allowBlank="1" showInputMessage="1" showErrorMessage="1" sqref="G39 M90:M91 G35 G64 G11 G13 I12 G47">
      <formula1>"Y,N"</formula1>
    </dataValidation>
    <dataValidation type="list" allowBlank="1" showInputMessage="1" showErrorMessage="1" sqref="G40">
      <formula1>"1,2,3,4"</formula1>
    </dataValidation>
    <dataValidation type="list" allowBlank="1" showInputMessage="1" showErrorMessage="1" sqref="G41">
      <formula1>"Int,Ext"</formula1>
    </dataValidation>
    <dataValidation type="custom" allowBlank="1" showInputMessage="1" showErrorMessage="1" sqref="M86:M87">
      <formula1>M86+M87=1</formula1>
    </dataValidation>
    <dataValidation type="list" allowBlank="1" showInputMessage="1" showErrorMessage="1" sqref="E44 L45:L46 L44">
      <formula1>"IRB Rating model?, Yes - F-IRB, Yes - A-IRB, No"</formula1>
    </dataValidation>
    <dataValidation type="list" allowBlank="1" showInputMessage="1" showErrorMessage="1" promptTitle="IRB Approved rating model?" sqref="E45:E46">
      <formula1>"IRB Rating model?, Yes - F-IRB, Yes - A-IRB, No"</formula1>
    </dataValidation>
  </dataValidations>
  <printOptions/>
  <pageMargins left="0.7" right="0.7" top="0.75" bottom="0.75" header="0.3" footer="0.3"/>
  <pageSetup horizontalDpi="600" verticalDpi="600" orientation="portrait" scale="58" r:id="rId3"/>
  <colBreaks count="1" manualBreakCount="1">
    <brk id="13" max="16383" man="1"/>
  </colBreaks>
  <drawing r:id="rId2"/>
  <legacyDrawing r:id="rId1"/>
  <mc:AlternateContent xmlns:mc="http://schemas.openxmlformats.org/markup-compatibility/2006">
    <mc:Choice Requires="x14">
      <controls>
        <mc:AlternateContent>
          <mc:Choice Requires="x14">
            <control xmlns:r="http://schemas.openxmlformats.org/officeDocument/2006/relationships" shapeId="13364" r:id="rId34" name="Button 52">
              <controlPr defaultSize="0" print="0" autoFill="0" autoPict="0" macro="[0]!GoTo_533">
                <anchor moveWithCells="1" sizeWithCells="1">
                  <from>
                    <xdr:col>10</xdr:col>
                    <xdr:colOff>390525</xdr:colOff>
                    <xdr:row>0</xdr:row>
                    <xdr:rowOff>95250</xdr:rowOff>
                  </from>
                  <to>
                    <xdr:col>12</xdr:col>
                    <xdr:colOff>742950</xdr:colOff>
                    <xdr:row>1</xdr:row>
                    <xdr:rowOff>114300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Investment Bank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JANSONS Martins</dc:creator>
  <cp:keywords/>
  <dc:description/>
  <cp:lastModifiedBy>MAGDALENO Javier</cp:lastModifiedBy>
  <cp:lastPrinted>2016-08-04T06:42:35Z</cp:lastPrinted>
  <dcterms:created xsi:type="dcterms:W3CDTF">2016-04-13T14:53:39Z</dcterms:created>
  <dcterms:modified xsi:type="dcterms:W3CDTF">2019-07-09T08:20:37Z</dcterms:modified>
  <cp:category/>
  <cp:version/>
  <cp:contentType/>
  <cp:contentStatus/>
</cp:coreProperties>
</file>